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ministra3\Documents\AmministrazioneTrasparente\Bilanci\"/>
    </mc:Choice>
  </mc:AlternateContent>
  <xr:revisionPtr revIDLastSave="0" documentId="13_ncr:1_{A64D3483-EEC9-473D-B39F-2B5B991ECB4F}" xr6:coauthVersionLast="47" xr6:coauthVersionMax="47" xr10:uidLastSave="{00000000-0000-0000-0000-000000000000}"/>
  <bookViews>
    <workbookView xWindow="-120" yWindow="-120" windowWidth="29040" windowHeight="15720" xr2:uid="{FBB4999E-50D5-48AD-A1B9-E1D45470C846}"/>
  </bookViews>
  <sheets>
    <sheet name="Entrata" sheetId="1" r:id="rId1"/>
  </sheets>
  <externalReferences>
    <externalReference r:id="rId2"/>
  </externalReferences>
  <definedNames>
    <definedName name="_xlnm.Print_Area" localSheetId="0">Entrata!$A$1:$E$116</definedName>
    <definedName name="_xlnm.Print_Titles" localSheetId="0">Entrata!$1:$3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7" i="1"/>
  <c r="E46" i="1"/>
  <c r="E49" i="1" s="1"/>
  <c r="E39" i="1"/>
  <c r="E38" i="1"/>
  <c r="E34" i="1"/>
  <c r="E33" i="1"/>
  <c r="E29" i="1"/>
  <c r="E28" i="1"/>
  <c r="E27" i="1"/>
  <c r="E30" i="1" s="1"/>
  <c r="E23" i="1"/>
  <c r="E22" i="1"/>
  <c r="E24" i="1" s="1"/>
  <c r="E16" i="1"/>
  <c r="E15" i="1"/>
  <c r="E11" i="1"/>
  <c r="E5" i="1"/>
  <c r="E35" i="1" l="1"/>
  <c r="E12" i="1"/>
  <c r="E17" i="1" s="1"/>
  <c r="E40" i="1"/>
  <c r="E41" i="1" s="1"/>
</calcChain>
</file>

<file path=xl/sharedStrings.xml><?xml version="1.0" encoding="utf-8"?>
<sst xmlns="http://schemas.openxmlformats.org/spreadsheetml/2006/main" count="443" uniqueCount="174">
  <si>
    <t>TITOLO</t>
  </si>
  <si>
    <t>CATEGORIA</t>
  </si>
  <si>
    <t>CAPITOLO</t>
  </si>
  <si>
    <t>DENOMINAZIONE</t>
  </si>
  <si>
    <t>TOTALE PREVISIONE 2024</t>
  </si>
  <si>
    <t>PARTE I - ENTRATA</t>
  </si>
  <si>
    <t>Avanzo di amministrazione al 31/12/2022 e Avanzo presunto al 31/12/2023</t>
  </si>
  <si>
    <t xml:space="preserve">di cui Avanzo di amministrazione  vincolato </t>
  </si>
  <si>
    <t>di cui Avanzo di amministrazione  destinato</t>
  </si>
  <si>
    <t>TITOLO I - Entrate contributive</t>
  </si>
  <si>
    <t>Categoria 1 - Entrate contributive di natura tributaria</t>
  </si>
  <si>
    <t>ENTRATE CONTRIBUTIVE DI NATURA TRIBUTARIA</t>
  </si>
  <si>
    <t>Totale Categoria 1</t>
  </si>
  <si>
    <t>Categoria 2 - Altre entrate contributive</t>
  </si>
  <si>
    <t>ALTRI CONTRIBUTI CONSORTILI</t>
  </si>
  <si>
    <t>Totale Categoria 2</t>
  </si>
  <si>
    <t>Totale Titolo I</t>
  </si>
  <si>
    <t>TITOLO II - Trasferimenti correnti da Enti Pubblici</t>
  </si>
  <si>
    <t xml:space="preserve">Categoria 1 - Trasferimenti correnti dello Stato </t>
  </si>
  <si>
    <t>RECUPERO SPESE GENERALI SU LAVORI DELLO STATO</t>
  </si>
  <si>
    <t>ALTRI TRASFERIMENTI CORRENTI DELLO STATO</t>
  </si>
  <si>
    <t>Categoria 2 - Trasferimenti correnti della Regione</t>
  </si>
  <si>
    <t>RECUPERO SPESE GENERALI SU LAVORI DELLA REGIONE</t>
  </si>
  <si>
    <t>CONTRIBUTI CORRENTI PER MANUTENZIONE E GESTIONE DI OO.PP.</t>
  </si>
  <si>
    <t>ALTRI TRASFERIMENTI CORRENTI DELLA REGIONE</t>
  </si>
  <si>
    <t>Categoria 3 - Trasferimenti correnti di Province e Comuni</t>
  </si>
  <si>
    <t>RECUPERO SPESE GENERALI SU LAVORI DI PROVINCE E COMUNI</t>
  </si>
  <si>
    <t>ALTRI TRASFERIMENTI CORRENTI DI PROVINCE E COMUNI</t>
  </si>
  <si>
    <t>......................................................................................</t>
  </si>
  <si>
    <t>Totale Categoria 3</t>
  </si>
  <si>
    <t>Categoria 4 - Trasferimenti correnti da altri soggetti pubblici</t>
  </si>
  <si>
    <t>RECUPERO SPESE GENERALI SU LAVORI DI ALTRI SOGGETTI</t>
  </si>
  <si>
    <t xml:space="preserve">ALTRI TRASFERIMENTI CORRENTI DA ALTRI SOGGETTI </t>
  </si>
  <si>
    <t>Totale Categoria 4</t>
  </si>
  <si>
    <t>Totale Titolo II</t>
  </si>
  <si>
    <t>TITOLO III - Altre entrate correnti</t>
  </si>
  <si>
    <t>Categoria 1 - Rendite patrimoniali ed entrate da opere affidate al Consorzio</t>
  </si>
  <si>
    <t>FITTI ATTIVI</t>
  </si>
  <si>
    <t>ENTRATE DA OPERE AFFIDATE AL CONSORZIO</t>
  </si>
  <si>
    <t>ALTRE ENTRATE PATRIMONIALI</t>
  </si>
  <si>
    <t>Categoria 2 - Entrate e proventi diversi</t>
  </si>
  <si>
    <t>PROVENTI FINANZIARI</t>
  </si>
  <si>
    <t>RECUPERI E RIMBORSI DIVERSI</t>
  </si>
  <si>
    <t>ALTRE ENTRATE E PROVENTI DIVERSI</t>
  </si>
  <si>
    <t>Totale Titolo III</t>
  </si>
  <si>
    <t>TITOLO IV - Entrate per movimenti di capitale</t>
  </si>
  <si>
    <t xml:space="preserve"> Categoria 1 - Alienazione di immobilizzazioni</t>
  </si>
  <si>
    <t>ALIENAZIONE DI TERRENI E FABBRICATI</t>
  </si>
  <si>
    <t>ALIENAZIONE DI ALTRE IMMOBILIZZAZIONI MATERIALI</t>
  </si>
  <si>
    <t>ALIENAZIONE DI IMMOBILIZZAZIONI IMMATERIALI</t>
  </si>
  <si>
    <t>Categoria 2 - Trasferimenti per esecuzione e manutenzione di OO.PP.</t>
  </si>
  <si>
    <t>TRASFERIMENTI IN C/CAPITALE DALLO STATO</t>
  </si>
  <si>
    <t>TRASFERIMENTI IN C/CAPITALE DALLA REGIONE</t>
  </si>
  <si>
    <t>TRASFERIMENTI IN C/CAPITALE DA PROVINCE E COMUNI</t>
  </si>
  <si>
    <t>TRASFERIMENTI IN C/CAPITALE DA ALTRI ENTI DEL SETTORE PUBBLICO</t>
  </si>
  <si>
    <t>TRASFERIMENTI IN C/CAPITALE DALLA PROPRIETA' CONSORZIATA</t>
  </si>
  <si>
    <t>TRASFERIMENTI IN C/CAPITALE DA ALTRI SOGGETTI</t>
  </si>
  <si>
    <t>Categoria 3 - Altre entrate in c/capitale</t>
  </si>
  <si>
    <t>ALTRE ENTRATE IN C/CAPITALE</t>
  </si>
  <si>
    <t>Totale Titolo IV</t>
  </si>
  <si>
    <t>TITOLO V - Entrate derivanti da accensione di prestiti</t>
  </si>
  <si>
    <t>Categoria 1 - Mutui e prestiti</t>
  </si>
  <si>
    <t>ASSUNZIONE DI MUTUI E PRESTITI</t>
  </si>
  <si>
    <t>RESTITUZIONE PRESTITI EROGATI A SOCIETA'  PARTECIPATE</t>
  </si>
  <si>
    <t>Totale Titolo V</t>
  </si>
  <si>
    <t>TITOLO VI - Partite di giro</t>
  </si>
  <si>
    <t>Categoria 1 - Partite di giro</t>
  </si>
  <si>
    <t>RITENUTE PREVIDENZIALI E ASSISTENZIALI AL PERSONALE</t>
  </si>
  <si>
    <t xml:space="preserve">RITENUTE ERARIALI </t>
  </si>
  <si>
    <t>ALTRE RITENUTE AL PERSONALE PER CONTO DI TERZI</t>
  </si>
  <si>
    <t xml:space="preserve">DEPOSITI CAUZIONALI </t>
  </si>
  <si>
    <t>RIMBORSO ANTICIPAZIONI SERVIZIO ECONOMATO</t>
  </si>
  <si>
    <t>ALTRE PARTITE DI GIRO</t>
  </si>
  <si>
    <t>Totale Titolo VI</t>
  </si>
  <si>
    <t>TITOLO VII - Entrate da gestioni idroelettriche ed energie rinnovabili</t>
  </si>
  <si>
    <t>Categoria 1 - Proventi da gestioni idroelettriche ed energie rinnovabili</t>
  </si>
  <si>
    <t>PROVENTI DA GESTIONI IDROELETTRICHE ED ENERGIE RINNOVABILI</t>
  </si>
  <si>
    <t>I.V.A.</t>
  </si>
  <si>
    <t xml:space="preserve">RECUPERI E RIMBORSI DIVERSI - GESTIONI IDROELETTRICHE ED ENERGIE RINNOVABILI </t>
  </si>
  <si>
    <t>FINANZIAMENTI PER NUOVE CENTRALI</t>
  </si>
  <si>
    <t>Totale Titolo VII</t>
  </si>
  <si>
    <t>TITOLO VIII - Gestioni speciali</t>
  </si>
  <si>
    <t>Categoria 1 - Accorpamento straordinario 2015 residui di entrate a ruolo</t>
  </si>
  <si>
    <t>ACCORPAMENTO STRAORDINARIO 2015 DEI RESIDUI DA ENTRATE A RUOLO</t>
  </si>
  <si>
    <t>Totale Titolo VIII</t>
  </si>
  <si>
    <t>Totale Parte I - Entrata</t>
  </si>
  <si>
    <t>ENTRATA</t>
  </si>
  <si>
    <t>PARTE II - SPESA</t>
  </si>
  <si>
    <t xml:space="preserve">Disavanzo di amministrazione  </t>
  </si>
  <si>
    <t>TITOLO I - Spese correnti</t>
  </si>
  <si>
    <t>Categoria 1 -  Spese per gli organi dell'Ente</t>
  </si>
  <si>
    <t>COMPENSI E RIMBORSI AGLI AMMINISTRATORI E AL REVISORE UNICO</t>
  </si>
  <si>
    <t>SPESE PER LO SVOLGIMENTO DELLE CONSULTAZIONI ELETTORALI</t>
  </si>
  <si>
    <t>ALTRE SPESE PER GLI ORGANI DELL'ENTE</t>
  </si>
  <si>
    <t>Categoria 2 -  Oneri per relazioni istituzionali e comunicazione</t>
  </si>
  <si>
    <t>SPESE DI RAPPRESENTANZA</t>
  </si>
  <si>
    <t>ALTRE SPESE PER RELAZIONI ISTITUZIONALI E COMUNICAZIONE</t>
  </si>
  <si>
    <t>Categoria 3 -  Oneri per il personale</t>
  </si>
  <si>
    <t>RETRIBUZIONI LORDE</t>
  </si>
  <si>
    <t>RIMBORSI SPESE AL PERSONALE</t>
  </si>
  <si>
    <t xml:space="preserve">INCENTIVI ALLA PROGETTAZIONE </t>
  </si>
  <si>
    <t>PREMIO DI RISULTATO IN APPLICAZIONE ACCORDI NAZIONALI ED AZIENDALI</t>
  </si>
  <si>
    <t>CONTRIBUTI A CARICO DELL'ENTE PER IL PERSONALE</t>
  </si>
  <si>
    <t>SPESE PER IL PERSONALE IN QUIESCENZA</t>
  </si>
  <si>
    <t xml:space="preserve">ALTRE SPESE PER IL PERSONALE </t>
  </si>
  <si>
    <t>Categoria 4 -  Oneri per acquisto di beni, servizi e per prestazioni</t>
  </si>
  <si>
    <t>ACQUISTO DI BENI</t>
  </si>
  <si>
    <t>ESECUZIONE INTERVENTI IN CONCORSO CON ENTI E UTENTI</t>
  </si>
  <si>
    <t>UTENZE</t>
  </si>
  <si>
    <t>PRESTAZIONI PROFESSIONALI, SPESE LEGALI E NOTARILI</t>
  </si>
  <si>
    <t>ASSICURAZIONI</t>
  </si>
  <si>
    <t>SPESE PER RISCOSSIONE RUOLI</t>
  </si>
  <si>
    <t>ACQUISTO DI ALTRI SERVIZI</t>
  </si>
  <si>
    <t>Categoria 5  -  Spese per utilizzo beni di terzi</t>
  </si>
  <si>
    <t>FITTI PASSIVI IMMOBILI</t>
  </si>
  <si>
    <t>NOLEGGI</t>
  </si>
  <si>
    <t>LEASING</t>
  </si>
  <si>
    <t>CANONI DEMANIALI</t>
  </si>
  <si>
    <t>Totale Categoria 5</t>
  </si>
  <si>
    <t>Categoria 6 - Oneri finanziari</t>
  </si>
  <si>
    <t>INTERESSI PASSIVI PER AMMORTAMENTO MUTUI E PRESTITI</t>
  </si>
  <si>
    <t>INTERESSI PASSIVI PER ANTICIPAZIONE DI CASSA</t>
  </si>
  <si>
    <t>ALTRI ONERI FINANZIARI</t>
  </si>
  <si>
    <t>Totale Categoria 6</t>
  </si>
  <si>
    <t>Categoria 7 - Oneri tributari</t>
  </si>
  <si>
    <t>IMPOSTE E TASSE</t>
  </si>
  <si>
    <t>Totale Categoria 7</t>
  </si>
  <si>
    <t>Categoria 8 -  Altri oneri di gestione</t>
  </si>
  <si>
    <t>CONTRIBUTI ASSOCIATIVI</t>
  </si>
  <si>
    <t>RIMBORSI AI CONCESSIONARI</t>
  </si>
  <si>
    <t>RIMBORSI AI CONSORZIATI</t>
  </si>
  <si>
    <t>ENTRATE CONTRIBUTIVE NON RISCUOTIBILI</t>
  </si>
  <si>
    <t>VERTENZE</t>
  </si>
  <si>
    <t>ALTRI ONERI DIVERSI DI GESTIONE</t>
  </si>
  <si>
    <t>Totale Categoria 8</t>
  </si>
  <si>
    <t>Categoria 9 -  Fondo di riserva</t>
  </si>
  <si>
    <t>FONDO DI RISERVA</t>
  </si>
  <si>
    <t>Totale Categoria 9</t>
  </si>
  <si>
    <t>TITOLO II - Spese in conto capitale</t>
  </si>
  <si>
    <t>Categoria 1 - Spese per OO.PP. di terzi</t>
  </si>
  <si>
    <t>SPESE PER  OO.PP. FINANZIATE DALLO STATO</t>
  </si>
  <si>
    <t>SPESE PER  OO.PP. FINANZIATE DALLA REGIONE</t>
  </si>
  <si>
    <t>SPESE PER  OO.PP. FINANZIATE DA PROVINCE E COMUNI</t>
  </si>
  <si>
    <t>SPESE PER  OO.PP. FINANZIATE DA ALTRI SOGGETTI</t>
  </si>
  <si>
    <t>Categoria 2 - Spese per acquisizione e manutenzione di immobilizzazioni</t>
  </si>
  <si>
    <t>ACQUISIZIONE DI TERRENI E FABBRICATI</t>
  </si>
  <si>
    <t>MANUTENZIONE DI FABBRICATI</t>
  </si>
  <si>
    <t>ACQUISIZIONE DI ALTRE IMMOBILIZZAZIONI MATERIALI</t>
  </si>
  <si>
    <t>MANUTENZIONE DI ALTRE IMMOBILIZZAZIONI MATERIALI</t>
  </si>
  <si>
    <t>ACQUISIZIONE DI IMMOBILIZZAZIONI IMMATERIALI</t>
  </si>
  <si>
    <t>MANUTENZIONE DI IMMOBILIZZAZIONI IMMATERIALI</t>
  </si>
  <si>
    <t>SPESE PER LA PROGETTAZIONE DI OPERE PUBBLICHE</t>
  </si>
  <si>
    <t>TITOLO III - Restituzione di mutui e prestiti</t>
  </si>
  <si>
    <t>Categoria 1 - Rimborso quote capitale mutui e prestiti</t>
  </si>
  <si>
    <t>RIMBORSO QUOTE CAPITALE MUTUI E PRESTITI</t>
  </si>
  <si>
    <t>PRESTITI EROGATI A SOCIETA' PARTECIPATE</t>
  </si>
  <si>
    <t>TITOLO IV - Partite di giro</t>
  </si>
  <si>
    <t>ANTICIPAZIONI SERVIZIO ECONOMATO</t>
  </si>
  <si>
    <t>TITOLO V - Spese per gestioni idroelettriche e energie rinnovabili</t>
  </si>
  <si>
    <t>Categoria 1 - Spese per gestioni idroelettriche e energie rinnovabili</t>
  </si>
  <si>
    <t>IMPOSTE, TASSE E CANONI DEMANIALI</t>
  </si>
  <si>
    <t>SPESE DI MANUTENZIONE ORDINARIA</t>
  </si>
  <si>
    <t>SPESE DI MANUTENZIONE STRAORDINARIA</t>
  </si>
  <si>
    <t>SPESE ACCESSORIE</t>
  </si>
  <si>
    <t>CONSULENZE E PRESTAZIONI</t>
  </si>
  <si>
    <t>COSTRUZIONE NUOVI IMPIANTI</t>
  </si>
  <si>
    <t>AMMORTAMENTI</t>
  </si>
  <si>
    <t>ACCANTONAMENTI PER COMPENSAZIONE PREZZO ENERGIA EX ART. 15 BIS D.L.4/2022</t>
  </si>
  <si>
    <t>DISTRIBUZIONE UTILI ASSOCIAZIONE IN PARTECIPAZIONE</t>
  </si>
  <si>
    <t>RIMBORSO APPORTO DI CAPITALE DA PRIVATI</t>
  </si>
  <si>
    <t>RIMBORSO QUOTA CAPITALE  MUTUI COSTRUZIONE NUOVI IMPIANTI</t>
  </si>
  <si>
    <t>RIMBORSO QUOTA INTERESSI  MUTUI COSTRUZIONE NUOVI IMPIANTI</t>
  </si>
  <si>
    <t>Totale Parte II - Spesa</t>
  </si>
  <si>
    <t>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</si>
</sst>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0"/>
  </numFmts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8"/>
      <name val="Helvetica"/>
      <family val="2"/>
    </font>
    <font>
      <sz val="7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wrapText="1"/>
    </xf>
    <xf numFmtId="0" fontId="1" fillId="0" borderId="5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4" fontId="4" fillId="0" borderId="6" xfId="0" applyNumberFormat="1" applyFont="1" applyBorder="1" applyAlignment="1">
      <alignment horizontal="right"/>
    </xf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4" fontId="3" fillId="0" borderId="7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4" fontId="4" fillId="0" borderId="6" xfId="0" applyNumberFormat="1" applyFont="1" applyBorder="1"/>
    <xf numFmtId="0" fontId="1" fillId="0" borderId="6" xfId="0" quotePrefix="1" applyFont="1" applyBorder="1" applyAlignment="1">
      <alignment horizontal="center" wrapText="1"/>
    </xf>
    <xf numFmtId="0" fontId="1" fillId="0" borderId="6" xfId="0" quotePrefix="1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0" fontId="2" fillId="0" borderId="3" xfId="0" quotePrefix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3" xfId="0" quotePrefix="1" applyFont="1" applyBorder="1" applyAlignment="1">
      <alignment horizontal="right" wrapText="1"/>
    </xf>
    <xf numFmtId="0" fontId="1" fillId="0" borderId="3" xfId="0" quotePrefix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/>
    </xf>
    <xf numFmtId="0" fontId="2" fillId="0" borderId="6" xfId="0" applyFont="1" applyBorder="1" applyAlignment="1">
      <alignment horizontal="justify" wrapText="1"/>
    </xf>
    <xf numFmtId="4" fontId="4" fillId="0" borderId="5" xfId="0" applyNumberFormat="1" applyFont="1" applyBorder="1"/>
    <xf numFmtId="0" fontId="6" fillId="0" borderId="6" xfId="0" quotePrefix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/>
    </xf>
    <xf numFmtId="0" fontId="1" fillId="0" borderId="5" xfId="0" quotePrefix="1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2" borderId="0" xfId="0" applyFill="1"/>
    <xf numFmtId="0" fontId="7" fillId="0" borderId="6" xfId="0" quotePrefix="1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164" fontId="6" fillId="0" borderId="5" xfId="0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left" wrapText="1"/>
    </xf>
    <xf numFmtId="4" fontId="8" fillId="0" borderId="6" xfId="0" applyNumberFormat="1" applyFont="1" applyBorder="1" applyAlignment="1">
      <alignment horizontal="right"/>
    </xf>
    <xf numFmtId="0" fontId="8" fillId="0" borderId="0" xfId="0" applyFont="1"/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7" fillId="0" borderId="6" xfId="0" quotePrefix="1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/>
    </xf>
    <xf numFmtId="0" fontId="0" fillId="0" borderId="0" xfId="0" applyAlignment="1">
      <alignment horizontal="justify"/>
    </xf>
    <xf numFmtId="0" fontId="2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justify" wrapText="1"/>
    </xf>
    <xf numFmtId="0" fontId="9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10" fillId="0" borderId="5" xfId="0" applyFont="1" applyBorder="1" applyAlignment="1">
      <alignment wrapText="1"/>
    </xf>
    <xf numFmtId="0" fontId="4" fillId="0" borderId="6" xfId="0" applyFont="1" applyBorder="1" applyAlignment="1">
      <alignment horizontal="right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3" fontId="11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" fillId="0" borderId="10" xfId="0" quotePrefix="1" applyFont="1" applyBorder="1" applyAlignment="1">
      <alignment horizontal="left"/>
    </xf>
    <xf numFmtId="4" fontId="3" fillId="0" borderId="10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6" xfId="0" quotePrefix="1" applyFont="1" applyBorder="1" applyAlignment="1">
      <alignment horizontal="justify"/>
    </xf>
    <xf numFmtId="0" fontId="2" fillId="0" borderId="6" xfId="0" applyFont="1" applyBorder="1" applyAlignment="1">
      <alignment horizontal="left"/>
    </xf>
    <xf numFmtId="0" fontId="2" fillId="0" borderId="3" xfId="0" quotePrefix="1" applyFont="1" applyBorder="1" applyAlignment="1">
      <alignment horizontal="right" wrapText="1" indent="1"/>
    </xf>
    <xf numFmtId="4" fontId="4" fillId="0" borderId="8" xfId="0" applyNumberFormat="1" applyFont="1" applyBorder="1"/>
    <xf numFmtId="0" fontId="2" fillId="0" borderId="6" xfId="0" quotePrefix="1" applyFont="1" applyBorder="1" applyAlignment="1">
      <alignment horizontal="right" wrapText="1"/>
    </xf>
    <xf numFmtId="0" fontId="10" fillId="0" borderId="6" xfId="0" applyFont="1" applyBorder="1" applyAlignment="1">
      <alignment horizontal="left"/>
    </xf>
    <xf numFmtId="0" fontId="2" fillId="0" borderId="6" xfId="0" quotePrefix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2" fillId="0" borderId="6" xfId="0" quotePrefix="1" applyFont="1" applyBorder="1" applyAlignment="1">
      <alignment horizontal="left" wrapText="1"/>
    </xf>
    <xf numFmtId="0" fontId="1" fillId="0" borderId="6" xfId="0" quotePrefix="1" applyFont="1" applyBorder="1" applyAlignment="1">
      <alignment horizontal="left"/>
    </xf>
    <xf numFmtId="164" fontId="6" fillId="0" borderId="6" xfId="0" applyNumberFormat="1" applyFont="1" applyBorder="1" applyAlignment="1">
      <alignment horizontal="center"/>
    </xf>
    <xf numFmtId="4" fontId="8" fillId="0" borderId="6" xfId="0" applyNumberFormat="1" applyFont="1" applyBorder="1"/>
    <xf numFmtId="0" fontId="1" fillId="0" borderId="3" xfId="0" quotePrefix="1" applyFont="1" applyBorder="1" applyAlignment="1">
      <alignment horizontal="right" wrapText="1" indent="1"/>
    </xf>
    <xf numFmtId="0" fontId="2" fillId="0" borderId="6" xfId="0" applyFont="1" applyBorder="1"/>
    <xf numFmtId="0" fontId="7" fillId="0" borderId="6" xfId="0" applyFont="1" applyBorder="1" applyAlignment="1">
      <alignment horizontal="justify"/>
    </xf>
    <xf numFmtId="0" fontId="1" fillId="0" borderId="6" xfId="0" applyFont="1" applyBorder="1" applyAlignment="1">
      <alignment horizontal="justify"/>
    </xf>
    <xf numFmtId="4" fontId="4" fillId="0" borderId="11" xfId="0" applyNumberFormat="1" applyFont="1" applyBorder="1"/>
    <xf numFmtId="0" fontId="7" fillId="0" borderId="6" xfId="0" applyFont="1" applyBorder="1" applyAlignment="1">
      <alignment horizontal="right" wrapText="1"/>
    </xf>
    <xf numFmtId="0" fontId="2" fillId="0" borderId="3" xfId="0" applyFont="1" applyBorder="1" applyAlignment="1">
      <alignment horizontal="left"/>
    </xf>
    <xf numFmtId="0" fontId="1" fillId="0" borderId="6" xfId="0" quotePrefix="1" applyFont="1" applyBorder="1" applyAlignment="1">
      <alignment horizontal="right" wrapText="1"/>
    </xf>
    <xf numFmtId="0" fontId="2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vertical="center"/>
    </xf>
    <xf numFmtId="0" fontId="2" fillId="0" borderId="3" xfId="0" applyFont="1" applyBorder="1" applyAlignment="1">
      <alignment horizontal="right" wrapText="1" indent="1"/>
    </xf>
    <xf numFmtId="4" fontId="4" fillId="0" borderId="12" xfId="0" applyNumberFormat="1" applyFont="1" applyBorder="1"/>
    <xf numFmtId="0" fontId="4" fillId="0" borderId="3" xfId="0" applyFont="1" applyBorder="1" applyAlignment="1">
      <alignment horizontal="right" wrapText="1" indent="1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3" fillId="0" borderId="8" xfId="0" applyNumberFormat="1" applyFont="1" applyBorder="1"/>
  </cellXfs>
  <cellStyles count="3">
    <cellStyle name="Migliaia [0] 2" xfId="1" xr:uid="{4E65C6B8-957A-4B52-8137-5BC62B7DDC61}"/>
    <cellStyle name="Migliaia 2" xfId="2" xr:uid="{4DFC54BA-9DB9-45B8-9A00-A8E0EFCB73EB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APPRAG\inazsuite\sgabuzzino\RAGIONERIA\Bilanci\2024\BilancioPrevisione2024.xls" TargetMode="External"/><Relationship Id="rId1" Type="http://schemas.openxmlformats.org/officeDocument/2006/relationships/externalLinkPath" Target="file:///\\SRVAPPRAG\inazsuite\sgabuzzino\RAGIONERIA\Bilanci\2024\BilancioPrevisione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taglioEntrata"/>
      <sheetName val="DettaglioSpesa"/>
      <sheetName val="Entrata"/>
      <sheetName val="Spesa"/>
      <sheetName val="Quadro riassuntivo Entrata"/>
      <sheetName val="Quadro riassuntivo Spesa"/>
      <sheetName val="Risultato di amministrazione"/>
      <sheetName val="Risultati differenziali"/>
      <sheetName val="AvanzoPresunto2023"/>
      <sheetName val="PEG2024-Spesa-Completo"/>
      <sheetName val="ResiduiAttiviAnniPrec"/>
      <sheetName val="ResiduiAttiviAnniPrec-Capitol"/>
      <sheetName val="ResiduiAttivi2023"/>
      <sheetName val="ResiduiPassiviAnniPrec"/>
      <sheetName val="ResiduiPassiviAnniPrec -Capitol"/>
      <sheetName val="ResiduiPassivi2023"/>
      <sheetName val="Opere pubbliche"/>
      <sheetName val="DettaglioPDR"/>
      <sheetName val="Altritributi"/>
      <sheetName val="Centrali"/>
      <sheetName val="Spese-Beneficio"/>
      <sheetName val="Dettaglio Piano di riparto"/>
      <sheetName val="Piano di riparto"/>
      <sheetName val="Mutui (non esporre"/>
    </sheetNames>
    <sheetDataSet>
      <sheetData sheetId="0">
        <row r="28">
          <cell r="O28">
            <v>12826859.699999999</v>
          </cell>
        </row>
        <row r="31">
          <cell r="O31">
            <v>0</v>
          </cell>
        </row>
        <row r="42">
          <cell r="O42">
            <v>0</v>
          </cell>
        </row>
        <row r="43">
          <cell r="O43">
            <v>0</v>
          </cell>
        </row>
        <row r="47">
          <cell r="O47">
            <v>0</v>
          </cell>
        </row>
        <row r="48">
          <cell r="O48">
            <v>40000</v>
          </cell>
        </row>
        <row r="49">
          <cell r="O49">
            <v>0</v>
          </cell>
        </row>
        <row r="53">
          <cell r="O53">
            <v>0</v>
          </cell>
        </row>
        <row r="54">
          <cell r="O54">
            <v>100000</v>
          </cell>
        </row>
        <row r="58">
          <cell r="O58">
            <v>0</v>
          </cell>
        </row>
        <row r="59">
          <cell r="O59">
            <v>0</v>
          </cell>
        </row>
        <row r="66">
          <cell r="O66">
            <v>5000</v>
          </cell>
        </row>
        <row r="67">
          <cell r="O67">
            <v>1515512.8236</v>
          </cell>
        </row>
        <row r="68">
          <cell r="O6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D32">
            <v>404061.0000000149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3698-8086-4269-BA5B-15188DAADC30}">
  <dimension ref="A1:ID1035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4.25" x14ac:dyDescent="0.2"/>
  <cols>
    <col min="1" max="1" width="2.85546875" style="68" customWidth="1"/>
    <col min="2" max="2" width="3" style="68" customWidth="1"/>
    <col min="3" max="3" width="3.5703125" style="68" customWidth="1"/>
    <col min="4" max="4" width="59.42578125" style="69" customWidth="1"/>
    <col min="5" max="5" width="13" style="70" customWidth="1"/>
    <col min="6" max="6" width="10.7109375" customWidth="1"/>
    <col min="7" max="7" width="51.5703125" bestFit="1" customWidth="1"/>
    <col min="8" max="9" width="10.7109375" customWidth="1"/>
    <col min="252" max="252" width="2.85546875" customWidth="1"/>
    <col min="253" max="253" width="3" customWidth="1"/>
    <col min="254" max="254" width="3.5703125" customWidth="1"/>
    <col min="255" max="255" width="59.42578125" customWidth="1"/>
    <col min="256" max="256" width="13.7109375" customWidth="1"/>
    <col min="257" max="257" width="12.85546875" customWidth="1"/>
    <col min="258" max="258" width="15.7109375" bestFit="1" customWidth="1"/>
    <col min="259" max="259" width="14" customWidth="1"/>
    <col min="260" max="260" width="13.140625" customWidth="1"/>
    <col min="261" max="261" width="13" customWidth="1"/>
    <col min="262" max="262" width="10.7109375" customWidth="1"/>
    <col min="263" max="263" width="51.5703125" bestFit="1" customWidth="1"/>
    <col min="264" max="265" width="10.7109375" customWidth="1"/>
    <col min="508" max="508" width="2.85546875" customWidth="1"/>
    <col min="509" max="509" width="3" customWidth="1"/>
    <col min="510" max="510" width="3.5703125" customWidth="1"/>
    <col min="511" max="511" width="59.42578125" customWidth="1"/>
    <col min="512" max="512" width="13.7109375" customWidth="1"/>
    <col min="513" max="513" width="12.85546875" customWidth="1"/>
    <col min="514" max="514" width="15.7109375" bestFit="1" customWidth="1"/>
    <col min="515" max="515" width="14" customWidth="1"/>
    <col min="516" max="516" width="13.140625" customWidth="1"/>
    <col min="517" max="517" width="13" customWidth="1"/>
    <col min="518" max="518" width="10.7109375" customWidth="1"/>
    <col min="519" max="519" width="51.5703125" bestFit="1" customWidth="1"/>
    <col min="520" max="521" width="10.7109375" customWidth="1"/>
    <col min="764" max="764" width="2.85546875" customWidth="1"/>
    <col min="765" max="765" width="3" customWidth="1"/>
    <col min="766" max="766" width="3.5703125" customWidth="1"/>
    <col min="767" max="767" width="59.42578125" customWidth="1"/>
    <col min="768" max="768" width="13.7109375" customWidth="1"/>
    <col min="769" max="769" width="12.85546875" customWidth="1"/>
    <col min="770" max="770" width="15.7109375" bestFit="1" customWidth="1"/>
    <col min="771" max="771" width="14" customWidth="1"/>
    <col min="772" max="772" width="13.140625" customWidth="1"/>
    <col min="773" max="773" width="13" customWidth="1"/>
    <col min="774" max="774" width="10.7109375" customWidth="1"/>
    <col min="775" max="775" width="51.5703125" bestFit="1" customWidth="1"/>
    <col min="776" max="777" width="10.7109375" customWidth="1"/>
    <col min="1020" max="1020" width="2.85546875" customWidth="1"/>
    <col min="1021" max="1021" width="3" customWidth="1"/>
    <col min="1022" max="1022" width="3.5703125" customWidth="1"/>
    <col min="1023" max="1023" width="59.42578125" customWidth="1"/>
    <col min="1024" max="1024" width="13.7109375" customWidth="1"/>
    <col min="1025" max="1025" width="12.85546875" customWidth="1"/>
    <col min="1026" max="1026" width="15.7109375" bestFit="1" customWidth="1"/>
    <col min="1027" max="1027" width="14" customWidth="1"/>
    <col min="1028" max="1028" width="13.140625" customWidth="1"/>
    <col min="1029" max="1029" width="13" customWidth="1"/>
    <col min="1030" max="1030" width="10.7109375" customWidth="1"/>
    <col min="1031" max="1031" width="51.5703125" bestFit="1" customWidth="1"/>
    <col min="1032" max="1033" width="10.7109375" customWidth="1"/>
    <col min="1276" max="1276" width="2.85546875" customWidth="1"/>
    <col min="1277" max="1277" width="3" customWidth="1"/>
    <col min="1278" max="1278" width="3.5703125" customWidth="1"/>
    <col min="1279" max="1279" width="59.42578125" customWidth="1"/>
    <col min="1280" max="1280" width="13.7109375" customWidth="1"/>
    <col min="1281" max="1281" width="12.85546875" customWidth="1"/>
    <col min="1282" max="1282" width="15.7109375" bestFit="1" customWidth="1"/>
    <col min="1283" max="1283" width="14" customWidth="1"/>
    <col min="1284" max="1284" width="13.140625" customWidth="1"/>
    <col min="1285" max="1285" width="13" customWidth="1"/>
    <col min="1286" max="1286" width="10.7109375" customWidth="1"/>
    <col min="1287" max="1287" width="51.5703125" bestFit="1" customWidth="1"/>
    <col min="1288" max="1289" width="10.7109375" customWidth="1"/>
    <col min="1532" max="1532" width="2.85546875" customWidth="1"/>
    <col min="1533" max="1533" width="3" customWidth="1"/>
    <col min="1534" max="1534" width="3.5703125" customWidth="1"/>
    <col min="1535" max="1535" width="59.42578125" customWidth="1"/>
    <col min="1536" max="1536" width="13.7109375" customWidth="1"/>
    <col min="1537" max="1537" width="12.85546875" customWidth="1"/>
    <col min="1538" max="1538" width="15.7109375" bestFit="1" customWidth="1"/>
    <col min="1539" max="1539" width="14" customWidth="1"/>
    <col min="1540" max="1540" width="13.140625" customWidth="1"/>
    <col min="1541" max="1541" width="13" customWidth="1"/>
    <col min="1542" max="1542" width="10.7109375" customWidth="1"/>
    <col min="1543" max="1543" width="51.5703125" bestFit="1" customWidth="1"/>
    <col min="1544" max="1545" width="10.7109375" customWidth="1"/>
    <col min="1788" max="1788" width="2.85546875" customWidth="1"/>
    <col min="1789" max="1789" width="3" customWidth="1"/>
    <col min="1790" max="1790" width="3.5703125" customWidth="1"/>
    <col min="1791" max="1791" width="59.42578125" customWidth="1"/>
    <col min="1792" max="1792" width="13.7109375" customWidth="1"/>
    <col min="1793" max="1793" width="12.85546875" customWidth="1"/>
    <col min="1794" max="1794" width="15.7109375" bestFit="1" customWidth="1"/>
    <col min="1795" max="1795" width="14" customWidth="1"/>
    <col min="1796" max="1796" width="13.140625" customWidth="1"/>
    <col min="1797" max="1797" width="13" customWidth="1"/>
    <col min="1798" max="1798" width="10.7109375" customWidth="1"/>
    <col min="1799" max="1799" width="51.5703125" bestFit="1" customWidth="1"/>
    <col min="1800" max="1801" width="10.7109375" customWidth="1"/>
    <col min="2044" max="2044" width="2.85546875" customWidth="1"/>
    <col min="2045" max="2045" width="3" customWidth="1"/>
    <col min="2046" max="2046" width="3.5703125" customWidth="1"/>
    <col min="2047" max="2047" width="59.42578125" customWidth="1"/>
    <col min="2048" max="2048" width="13.7109375" customWidth="1"/>
    <col min="2049" max="2049" width="12.85546875" customWidth="1"/>
    <col min="2050" max="2050" width="15.7109375" bestFit="1" customWidth="1"/>
    <col min="2051" max="2051" width="14" customWidth="1"/>
    <col min="2052" max="2052" width="13.140625" customWidth="1"/>
    <col min="2053" max="2053" width="13" customWidth="1"/>
    <col min="2054" max="2054" width="10.7109375" customWidth="1"/>
    <col min="2055" max="2055" width="51.5703125" bestFit="1" customWidth="1"/>
    <col min="2056" max="2057" width="10.7109375" customWidth="1"/>
    <col min="2300" max="2300" width="2.85546875" customWidth="1"/>
    <col min="2301" max="2301" width="3" customWidth="1"/>
    <col min="2302" max="2302" width="3.5703125" customWidth="1"/>
    <col min="2303" max="2303" width="59.42578125" customWidth="1"/>
    <col min="2304" max="2304" width="13.7109375" customWidth="1"/>
    <col min="2305" max="2305" width="12.85546875" customWidth="1"/>
    <col min="2306" max="2306" width="15.7109375" bestFit="1" customWidth="1"/>
    <col min="2307" max="2307" width="14" customWidth="1"/>
    <col min="2308" max="2308" width="13.140625" customWidth="1"/>
    <col min="2309" max="2309" width="13" customWidth="1"/>
    <col min="2310" max="2310" width="10.7109375" customWidth="1"/>
    <col min="2311" max="2311" width="51.5703125" bestFit="1" customWidth="1"/>
    <col min="2312" max="2313" width="10.7109375" customWidth="1"/>
    <col min="2556" max="2556" width="2.85546875" customWidth="1"/>
    <col min="2557" max="2557" width="3" customWidth="1"/>
    <col min="2558" max="2558" width="3.5703125" customWidth="1"/>
    <col min="2559" max="2559" width="59.42578125" customWidth="1"/>
    <col min="2560" max="2560" width="13.7109375" customWidth="1"/>
    <col min="2561" max="2561" width="12.85546875" customWidth="1"/>
    <col min="2562" max="2562" width="15.7109375" bestFit="1" customWidth="1"/>
    <col min="2563" max="2563" width="14" customWidth="1"/>
    <col min="2564" max="2564" width="13.140625" customWidth="1"/>
    <col min="2565" max="2565" width="13" customWidth="1"/>
    <col min="2566" max="2566" width="10.7109375" customWidth="1"/>
    <col min="2567" max="2567" width="51.5703125" bestFit="1" customWidth="1"/>
    <col min="2568" max="2569" width="10.7109375" customWidth="1"/>
    <col min="2812" max="2812" width="2.85546875" customWidth="1"/>
    <col min="2813" max="2813" width="3" customWidth="1"/>
    <col min="2814" max="2814" width="3.5703125" customWidth="1"/>
    <col min="2815" max="2815" width="59.42578125" customWidth="1"/>
    <col min="2816" max="2816" width="13.7109375" customWidth="1"/>
    <col min="2817" max="2817" width="12.85546875" customWidth="1"/>
    <col min="2818" max="2818" width="15.7109375" bestFit="1" customWidth="1"/>
    <col min="2819" max="2819" width="14" customWidth="1"/>
    <col min="2820" max="2820" width="13.140625" customWidth="1"/>
    <col min="2821" max="2821" width="13" customWidth="1"/>
    <col min="2822" max="2822" width="10.7109375" customWidth="1"/>
    <col min="2823" max="2823" width="51.5703125" bestFit="1" customWidth="1"/>
    <col min="2824" max="2825" width="10.7109375" customWidth="1"/>
    <col min="3068" max="3068" width="2.85546875" customWidth="1"/>
    <col min="3069" max="3069" width="3" customWidth="1"/>
    <col min="3070" max="3070" width="3.5703125" customWidth="1"/>
    <col min="3071" max="3071" width="59.42578125" customWidth="1"/>
    <col min="3072" max="3072" width="13.7109375" customWidth="1"/>
    <col min="3073" max="3073" width="12.85546875" customWidth="1"/>
    <col min="3074" max="3074" width="15.7109375" bestFit="1" customWidth="1"/>
    <col min="3075" max="3075" width="14" customWidth="1"/>
    <col min="3076" max="3076" width="13.140625" customWidth="1"/>
    <col min="3077" max="3077" width="13" customWidth="1"/>
    <col min="3078" max="3078" width="10.7109375" customWidth="1"/>
    <col min="3079" max="3079" width="51.5703125" bestFit="1" customWidth="1"/>
    <col min="3080" max="3081" width="10.7109375" customWidth="1"/>
    <col min="3324" max="3324" width="2.85546875" customWidth="1"/>
    <col min="3325" max="3325" width="3" customWidth="1"/>
    <col min="3326" max="3326" width="3.5703125" customWidth="1"/>
    <col min="3327" max="3327" width="59.42578125" customWidth="1"/>
    <col min="3328" max="3328" width="13.7109375" customWidth="1"/>
    <col min="3329" max="3329" width="12.85546875" customWidth="1"/>
    <col min="3330" max="3330" width="15.7109375" bestFit="1" customWidth="1"/>
    <col min="3331" max="3331" width="14" customWidth="1"/>
    <col min="3332" max="3332" width="13.140625" customWidth="1"/>
    <col min="3333" max="3333" width="13" customWidth="1"/>
    <col min="3334" max="3334" width="10.7109375" customWidth="1"/>
    <col min="3335" max="3335" width="51.5703125" bestFit="1" customWidth="1"/>
    <col min="3336" max="3337" width="10.7109375" customWidth="1"/>
    <col min="3580" max="3580" width="2.85546875" customWidth="1"/>
    <col min="3581" max="3581" width="3" customWidth="1"/>
    <col min="3582" max="3582" width="3.5703125" customWidth="1"/>
    <col min="3583" max="3583" width="59.42578125" customWidth="1"/>
    <col min="3584" max="3584" width="13.7109375" customWidth="1"/>
    <col min="3585" max="3585" width="12.85546875" customWidth="1"/>
    <col min="3586" max="3586" width="15.7109375" bestFit="1" customWidth="1"/>
    <col min="3587" max="3587" width="14" customWidth="1"/>
    <col min="3588" max="3588" width="13.140625" customWidth="1"/>
    <col min="3589" max="3589" width="13" customWidth="1"/>
    <col min="3590" max="3590" width="10.7109375" customWidth="1"/>
    <col min="3591" max="3591" width="51.5703125" bestFit="1" customWidth="1"/>
    <col min="3592" max="3593" width="10.7109375" customWidth="1"/>
    <col min="3836" max="3836" width="2.85546875" customWidth="1"/>
    <col min="3837" max="3837" width="3" customWidth="1"/>
    <col min="3838" max="3838" width="3.5703125" customWidth="1"/>
    <col min="3839" max="3839" width="59.42578125" customWidth="1"/>
    <col min="3840" max="3840" width="13.7109375" customWidth="1"/>
    <col min="3841" max="3841" width="12.85546875" customWidth="1"/>
    <col min="3842" max="3842" width="15.7109375" bestFit="1" customWidth="1"/>
    <col min="3843" max="3843" width="14" customWidth="1"/>
    <col min="3844" max="3844" width="13.140625" customWidth="1"/>
    <col min="3845" max="3845" width="13" customWidth="1"/>
    <col min="3846" max="3846" width="10.7109375" customWidth="1"/>
    <col min="3847" max="3847" width="51.5703125" bestFit="1" customWidth="1"/>
    <col min="3848" max="3849" width="10.7109375" customWidth="1"/>
    <col min="4092" max="4092" width="2.85546875" customWidth="1"/>
    <col min="4093" max="4093" width="3" customWidth="1"/>
    <col min="4094" max="4094" width="3.5703125" customWidth="1"/>
    <col min="4095" max="4095" width="59.42578125" customWidth="1"/>
    <col min="4096" max="4096" width="13.7109375" customWidth="1"/>
    <col min="4097" max="4097" width="12.85546875" customWidth="1"/>
    <col min="4098" max="4098" width="15.7109375" bestFit="1" customWidth="1"/>
    <col min="4099" max="4099" width="14" customWidth="1"/>
    <col min="4100" max="4100" width="13.140625" customWidth="1"/>
    <col min="4101" max="4101" width="13" customWidth="1"/>
    <col min="4102" max="4102" width="10.7109375" customWidth="1"/>
    <col min="4103" max="4103" width="51.5703125" bestFit="1" customWidth="1"/>
    <col min="4104" max="4105" width="10.7109375" customWidth="1"/>
    <col min="4348" max="4348" width="2.85546875" customWidth="1"/>
    <col min="4349" max="4349" width="3" customWidth="1"/>
    <col min="4350" max="4350" width="3.5703125" customWidth="1"/>
    <col min="4351" max="4351" width="59.42578125" customWidth="1"/>
    <col min="4352" max="4352" width="13.7109375" customWidth="1"/>
    <col min="4353" max="4353" width="12.85546875" customWidth="1"/>
    <col min="4354" max="4354" width="15.7109375" bestFit="1" customWidth="1"/>
    <col min="4355" max="4355" width="14" customWidth="1"/>
    <col min="4356" max="4356" width="13.140625" customWidth="1"/>
    <col min="4357" max="4357" width="13" customWidth="1"/>
    <col min="4358" max="4358" width="10.7109375" customWidth="1"/>
    <col min="4359" max="4359" width="51.5703125" bestFit="1" customWidth="1"/>
    <col min="4360" max="4361" width="10.7109375" customWidth="1"/>
    <col min="4604" max="4604" width="2.85546875" customWidth="1"/>
    <col min="4605" max="4605" width="3" customWidth="1"/>
    <col min="4606" max="4606" width="3.5703125" customWidth="1"/>
    <col min="4607" max="4607" width="59.42578125" customWidth="1"/>
    <col min="4608" max="4608" width="13.7109375" customWidth="1"/>
    <col min="4609" max="4609" width="12.85546875" customWidth="1"/>
    <col min="4610" max="4610" width="15.7109375" bestFit="1" customWidth="1"/>
    <col min="4611" max="4611" width="14" customWidth="1"/>
    <col min="4612" max="4612" width="13.140625" customWidth="1"/>
    <col min="4613" max="4613" width="13" customWidth="1"/>
    <col min="4614" max="4614" width="10.7109375" customWidth="1"/>
    <col min="4615" max="4615" width="51.5703125" bestFit="1" customWidth="1"/>
    <col min="4616" max="4617" width="10.7109375" customWidth="1"/>
    <col min="4860" max="4860" width="2.85546875" customWidth="1"/>
    <col min="4861" max="4861" width="3" customWidth="1"/>
    <col min="4862" max="4862" width="3.5703125" customWidth="1"/>
    <col min="4863" max="4863" width="59.42578125" customWidth="1"/>
    <col min="4864" max="4864" width="13.7109375" customWidth="1"/>
    <col min="4865" max="4865" width="12.85546875" customWidth="1"/>
    <col min="4866" max="4866" width="15.7109375" bestFit="1" customWidth="1"/>
    <col min="4867" max="4867" width="14" customWidth="1"/>
    <col min="4868" max="4868" width="13.140625" customWidth="1"/>
    <col min="4869" max="4869" width="13" customWidth="1"/>
    <col min="4870" max="4870" width="10.7109375" customWidth="1"/>
    <col min="4871" max="4871" width="51.5703125" bestFit="1" customWidth="1"/>
    <col min="4872" max="4873" width="10.7109375" customWidth="1"/>
    <col min="5116" max="5116" width="2.85546875" customWidth="1"/>
    <col min="5117" max="5117" width="3" customWidth="1"/>
    <col min="5118" max="5118" width="3.5703125" customWidth="1"/>
    <col min="5119" max="5119" width="59.42578125" customWidth="1"/>
    <col min="5120" max="5120" width="13.7109375" customWidth="1"/>
    <col min="5121" max="5121" width="12.85546875" customWidth="1"/>
    <col min="5122" max="5122" width="15.7109375" bestFit="1" customWidth="1"/>
    <col min="5123" max="5123" width="14" customWidth="1"/>
    <col min="5124" max="5124" width="13.140625" customWidth="1"/>
    <col min="5125" max="5125" width="13" customWidth="1"/>
    <col min="5126" max="5126" width="10.7109375" customWidth="1"/>
    <col min="5127" max="5127" width="51.5703125" bestFit="1" customWidth="1"/>
    <col min="5128" max="5129" width="10.7109375" customWidth="1"/>
    <col min="5372" max="5372" width="2.85546875" customWidth="1"/>
    <col min="5373" max="5373" width="3" customWidth="1"/>
    <col min="5374" max="5374" width="3.5703125" customWidth="1"/>
    <col min="5375" max="5375" width="59.42578125" customWidth="1"/>
    <col min="5376" max="5376" width="13.7109375" customWidth="1"/>
    <col min="5377" max="5377" width="12.85546875" customWidth="1"/>
    <col min="5378" max="5378" width="15.7109375" bestFit="1" customWidth="1"/>
    <col min="5379" max="5379" width="14" customWidth="1"/>
    <col min="5380" max="5380" width="13.140625" customWidth="1"/>
    <col min="5381" max="5381" width="13" customWidth="1"/>
    <col min="5382" max="5382" width="10.7109375" customWidth="1"/>
    <col min="5383" max="5383" width="51.5703125" bestFit="1" customWidth="1"/>
    <col min="5384" max="5385" width="10.7109375" customWidth="1"/>
    <col min="5628" max="5628" width="2.85546875" customWidth="1"/>
    <col min="5629" max="5629" width="3" customWidth="1"/>
    <col min="5630" max="5630" width="3.5703125" customWidth="1"/>
    <col min="5631" max="5631" width="59.42578125" customWidth="1"/>
    <col min="5632" max="5632" width="13.7109375" customWidth="1"/>
    <col min="5633" max="5633" width="12.85546875" customWidth="1"/>
    <col min="5634" max="5634" width="15.7109375" bestFit="1" customWidth="1"/>
    <col min="5635" max="5635" width="14" customWidth="1"/>
    <col min="5636" max="5636" width="13.140625" customWidth="1"/>
    <col min="5637" max="5637" width="13" customWidth="1"/>
    <col min="5638" max="5638" width="10.7109375" customWidth="1"/>
    <col min="5639" max="5639" width="51.5703125" bestFit="1" customWidth="1"/>
    <col min="5640" max="5641" width="10.7109375" customWidth="1"/>
    <col min="5884" max="5884" width="2.85546875" customWidth="1"/>
    <col min="5885" max="5885" width="3" customWidth="1"/>
    <col min="5886" max="5886" width="3.5703125" customWidth="1"/>
    <col min="5887" max="5887" width="59.42578125" customWidth="1"/>
    <col min="5888" max="5888" width="13.7109375" customWidth="1"/>
    <col min="5889" max="5889" width="12.85546875" customWidth="1"/>
    <col min="5890" max="5890" width="15.7109375" bestFit="1" customWidth="1"/>
    <col min="5891" max="5891" width="14" customWidth="1"/>
    <col min="5892" max="5892" width="13.140625" customWidth="1"/>
    <col min="5893" max="5893" width="13" customWidth="1"/>
    <col min="5894" max="5894" width="10.7109375" customWidth="1"/>
    <col min="5895" max="5895" width="51.5703125" bestFit="1" customWidth="1"/>
    <col min="5896" max="5897" width="10.7109375" customWidth="1"/>
    <col min="6140" max="6140" width="2.85546875" customWidth="1"/>
    <col min="6141" max="6141" width="3" customWidth="1"/>
    <col min="6142" max="6142" width="3.5703125" customWidth="1"/>
    <col min="6143" max="6143" width="59.42578125" customWidth="1"/>
    <col min="6144" max="6144" width="13.7109375" customWidth="1"/>
    <col min="6145" max="6145" width="12.85546875" customWidth="1"/>
    <col min="6146" max="6146" width="15.7109375" bestFit="1" customWidth="1"/>
    <col min="6147" max="6147" width="14" customWidth="1"/>
    <col min="6148" max="6148" width="13.140625" customWidth="1"/>
    <col min="6149" max="6149" width="13" customWidth="1"/>
    <col min="6150" max="6150" width="10.7109375" customWidth="1"/>
    <col min="6151" max="6151" width="51.5703125" bestFit="1" customWidth="1"/>
    <col min="6152" max="6153" width="10.7109375" customWidth="1"/>
    <col min="6396" max="6396" width="2.85546875" customWidth="1"/>
    <col min="6397" max="6397" width="3" customWidth="1"/>
    <col min="6398" max="6398" width="3.5703125" customWidth="1"/>
    <col min="6399" max="6399" width="59.42578125" customWidth="1"/>
    <col min="6400" max="6400" width="13.7109375" customWidth="1"/>
    <col min="6401" max="6401" width="12.85546875" customWidth="1"/>
    <col min="6402" max="6402" width="15.7109375" bestFit="1" customWidth="1"/>
    <col min="6403" max="6403" width="14" customWidth="1"/>
    <col min="6404" max="6404" width="13.140625" customWidth="1"/>
    <col min="6405" max="6405" width="13" customWidth="1"/>
    <col min="6406" max="6406" width="10.7109375" customWidth="1"/>
    <col min="6407" max="6407" width="51.5703125" bestFit="1" customWidth="1"/>
    <col min="6408" max="6409" width="10.7109375" customWidth="1"/>
    <col min="6652" max="6652" width="2.85546875" customWidth="1"/>
    <col min="6653" max="6653" width="3" customWidth="1"/>
    <col min="6654" max="6654" width="3.5703125" customWidth="1"/>
    <col min="6655" max="6655" width="59.42578125" customWidth="1"/>
    <col min="6656" max="6656" width="13.7109375" customWidth="1"/>
    <col min="6657" max="6657" width="12.85546875" customWidth="1"/>
    <col min="6658" max="6658" width="15.7109375" bestFit="1" customWidth="1"/>
    <col min="6659" max="6659" width="14" customWidth="1"/>
    <col min="6660" max="6660" width="13.140625" customWidth="1"/>
    <col min="6661" max="6661" width="13" customWidth="1"/>
    <col min="6662" max="6662" width="10.7109375" customWidth="1"/>
    <col min="6663" max="6663" width="51.5703125" bestFit="1" customWidth="1"/>
    <col min="6664" max="6665" width="10.7109375" customWidth="1"/>
    <col min="6908" max="6908" width="2.85546875" customWidth="1"/>
    <col min="6909" max="6909" width="3" customWidth="1"/>
    <col min="6910" max="6910" width="3.5703125" customWidth="1"/>
    <col min="6911" max="6911" width="59.42578125" customWidth="1"/>
    <col min="6912" max="6912" width="13.7109375" customWidth="1"/>
    <col min="6913" max="6913" width="12.85546875" customWidth="1"/>
    <col min="6914" max="6914" width="15.7109375" bestFit="1" customWidth="1"/>
    <col min="6915" max="6915" width="14" customWidth="1"/>
    <col min="6916" max="6916" width="13.140625" customWidth="1"/>
    <col min="6917" max="6917" width="13" customWidth="1"/>
    <col min="6918" max="6918" width="10.7109375" customWidth="1"/>
    <col min="6919" max="6919" width="51.5703125" bestFit="1" customWidth="1"/>
    <col min="6920" max="6921" width="10.7109375" customWidth="1"/>
    <col min="7164" max="7164" width="2.85546875" customWidth="1"/>
    <col min="7165" max="7165" width="3" customWidth="1"/>
    <col min="7166" max="7166" width="3.5703125" customWidth="1"/>
    <col min="7167" max="7167" width="59.42578125" customWidth="1"/>
    <col min="7168" max="7168" width="13.7109375" customWidth="1"/>
    <col min="7169" max="7169" width="12.85546875" customWidth="1"/>
    <col min="7170" max="7170" width="15.7109375" bestFit="1" customWidth="1"/>
    <col min="7171" max="7171" width="14" customWidth="1"/>
    <col min="7172" max="7172" width="13.140625" customWidth="1"/>
    <col min="7173" max="7173" width="13" customWidth="1"/>
    <col min="7174" max="7174" width="10.7109375" customWidth="1"/>
    <col min="7175" max="7175" width="51.5703125" bestFit="1" customWidth="1"/>
    <col min="7176" max="7177" width="10.7109375" customWidth="1"/>
    <col min="7420" max="7420" width="2.85546875" customWidth="1"/>
    <col min="7421" max="7421" width="3" customWidth="1"/>
    <col min="7422" max="7422" width="3.5703125" customWidth="1"/>
    <col min="7423" max="7423" width="59.42578125" customWidth="1"/>
    <col min="7424" max="7424" width="13.7109375" customWidth="1"/>
    <col min="7425" max="7425" width="12.85546875" customWidth="1"/>
    <col min="7426" max="7426" width="15.7109375" bestFit="1" customWidth="1"/>
    <col min="7427" max="7427" width="14" customWidth="1"/>
    <col min="7428" max="7428" width="13.140625" customWidth="1"/>
    <col min="7429" max="7429" width="13" customWidth="1"/>
    <col min="7430" max="7430" width="10.7109375" customWidth="1"/>
    <col min="7431" max="7431" width="51.5703125" bestFit="1" customWidth="1"/>
    <col min="7432" max="7433" width="10.7109375" customWidth="1"/>
    <col min="7676" max="7676" width="2.85546875" customWidth="1"/>
    <col min="7677" max="7677" width="3" customWidth="1"/>
    <col min="7678" max="7678" width="3.5703125" customWidth="1"/>
    <col min="7679" max="7679" width="59.42578125" customWidth="1"/>
    <col min="7680" max="7680" width="13.7109375" customWidth="1"/>
    <col min="7681" max="7681" width="12.85546875" customWidth="1"/>
    <col min="7682" max="7682" width="15.7109375" bestFit="1" customWidth="1"/>
    <col min="7683" max="7683" width="14" customWidth="1"/>
    <col min="7684" max="7684" width="13.140625" customWidth="1"/>
    <col min="7685" max="7685" width="13" customWidth="1"/>
    <col min="7686" max="7686" width="10.7109375" customWidth="1"/>
    <col min="7687" max="7687" width="51.5703125" bestFit="1" customWidth="1"/>
    <col min="7688" max="7689" width="10.7109375" customWidth="1"/>
    <col min="7932" max="7932" width="2.85546875" customWidth="1"/>
    <col min="7933" max="7933" width="3" customWidth="1"/>
    <col min="7934" max="7934" width="3.5703125" customWidth="1"/>
    <col min="7935" max="7935" width="59.42578125" customWidth="1"/>
    <col min="7936" max="7936" width="13.7109375" customWidth="1"/>
    <col min="7937" max="7937" width="12.85546875" customWidth="1"/>
    <col min="7938" max="7938" width="15.7109375" bestFit="1" customWidth="1"/>
    <col min="7939" max="7939" width="14" customWidth="1"/>
    <col min="7940" max="7940" width="13.140625" customWidth="1"/>
    <col min="7941" max="7941" width="13" customWidth="1"/>
    <col min="7942" max="7942" width="10.7109375" customWidth="1"/>
    <col min="7943" max="7943" width="51.5703125" bestFit="1" customWidth="1"/>
    <col min="7944" max="7945" width="10.7109375" customWidth="1"/>
    <col min="8188" max="8188" width="2.85546875" customWidth="1"/>
    <col min="8189" max="8189" width="3" customWidth="1"/>
    <col min="8190" max="8190" width="3.5703125" customWidth="1"/>
    <col min="8191" max="8191" width="59.42578125" customWidth="1"/>
    <col min="8192" max="8192" width="13.7109375" customWidth="1"/>
    <col min="8193" max="8193" width="12.85546875" customWidth="1"/>
    <col min="8194" max="8194" width="15.7109375" bestFit="1" customWidth="1"/>
    <col min="8195" max="8195" width="14" customWidth="1"/>
    <col min="8196" max="8196" width="13.140625" customWidth="1"/>
    <col min="8197" max="8197" width="13" customWidth="1"/>
    <col min="8198" max="8198" width="10.7109375" customWidth="1"/>
    <col min="8199" max="8199" width="51.5703125" bestFit="1" customWidth="1"/>
    <col min="8200" max="8201" width="10.7109375" customWidth="1"/>
    <col min="8444" max="8444" width="2.85546875" customWidth="1"/>
    <col min="8445" max="8445" width="3" customWidth="1"/>
    <col min="8446" max="8446" width="3.5703125" customWidth="1"/>
    <col min="8447" max="8447" width="59.42578125" customWidth="1"/>
    <col min="8448" max="8448" width="13.7109375" customWidth="1"/>
    <col min="8449" max="8449" width="12.85546875" customWidth="1"/>
    <col min="8450" max="8450" width="15.7109375" bestFit="1" customWidth="1"/>
    <col min="8451" max="8451" width="14" customWidth="1"/>
    <col min="8452" max="8452" width="13.140625" customWidth="1"/>
    <col min="8453" max="8453" width="13" customWidth="1"/>
    <col min="8454" max="8454" width="10.7109375" customWidth="1"/>
    <col min="8455" max="8455" width="51.5703125" bestFit="1" customWidth="1"/>
    <col min="8456" max="8457" width="10.7109375" customWidth="1"/>
    <col min="8700" max="8700" width="2.85546875" customWidth="1"/>
    <col min="8701" max="8701" width="3" customWidth="1"/>
    <col min="8702" max="8702" width="3.5703125" customWidth="1"/>
    <col min="8703" max="8703" width="59.42578125" customWidth="1"/>
    <col min="8704" max="8704" width="13.7109375" customWidth="1"/>
    <col min="8705" max="8705" width="12.85546875" customWidth="1"/>
    <col min="8706" max="8706" width="15.7109375" bestFit="1" customWidth="1"/>
    <col min="8707" max="8707" width="14" customWidth="1"/>
    <col min="8708" max="8708" width="13.140625" customWidth="1"/>
    <col min="8709" max="8709" width="13" customWidth="1"/>
    <col min="8710" max="8710" width="10.7109375" customWidth="1"/>
    <col min="8711" max="8711" width="51.5703125" bestFit="1" customWidth="1"/>
    <col min="8712" max="8713" width="10.7109375" customWidth="1"/>
    <col min="8956" max="8956" width="2.85546875" customWidth="1"/>
    <col min="8957" max="8957" width="3" customWidth="1"/>
    <col min="8958" max="8958" width="3.5703125" customWidth="1"/>
    <col min="8959" max="8959" width="59.42578125" customWidth="1"/>
    <col min="8960" max="8960" width="13.7109375" customWidth="1"/>
    <col min="8961" max="8961" width="12.85546875" customWidth="1"/>
    <col min="8962" max="8962" width="15.7109375" bestFit="1" customWidth="1"/>
    <col min="8963" max="8963" width="14" customWidth="1"/>
    <col min="8964" max="8964" width="13.140625" customWidth="1"/>
    <col min="8965" max="8965" width="13" customWidth="1"/>
    <col min="8966" max="8966" width="10.7109375" customWidth="1"/>
    <col min="8967" max="8967" width="51.5703125" bestFit="1" customWidth="1"/>
    <col min="8968" max="8969" width="10.7109375" customWidth="1"/>
    <col min="9212" max="9212" width="2.85546875" customWidth="1"/>
    <col min="9213" max="9213" width="3" customWidth="1"/>
    <col min="9214" max="9214" width="3.5703125" customWidth="1"/>
    <col min="9215" max="9215" width="59.42578125" customWidth="1"/>
    <col min="9216" max="9216" width="13.7109375" customWidth="1"/>
    <col min="9217" max="9217" width="12.85546875" customWidth="1"/>
    <col min="9218" max="9218" width="15.7109375" bestFit="1" customWidth="1"/>
    <col min="9219" max="9219" width="14" customWidth="1"/>
    <col min="9220" max="9220" width="13.140625" customWidth="1"/>
    <col min="9221" max="9221" width="13" customWidth="1"/>
    <col min="9222" max="9222" width="10.7109375" customWidth="1"/>
    <col min="9223" max="9223" width="51.5703125" bestFit="1" customWidth="1"/>
    <col min="9224" max="9225" width="10.7109375" customWidth="1"/>
    <col min="9468" max="9468" width="2.85546875" customWidth="1"/>
    <col min="9469" max="9469" width="3" customWidth="1"/>
    <col min="9470" max="9470" width="3.5703125" customWidth="1"/>
    <col min="9471" max="9471" width="59.42578125" customWidth="1"/>
    <col min="9472" max="9472" width="13.7109375" customWidth="1"/>
    <col min="9473" max="9473" width="12.85546875" customWidth="1"/>
    <col min="9474" max="9474" width="15.7109375" bestFit="1" customWidth="1"/>
    <col min="9475" max="9475" width="14" customWidth="1"/>
    <col min="9476" max="9476" width="13.140625" customWidth="1"/>
    <col min="9477" max="9477" width="13" customWidth="1"/>
    <col min="9478" max="9478" width="10.7109375" customWidth="1"/>
    <col min="9479" max="9479" width="51.5703125" bestFit="1" customWidth="1"/>
    <col min="9480" max="9481" width="10.7109375" customWidth="1"/>
    <col min="9724" max="9724" width="2.85546875" customWidth="1"/>
    <col min="9725" max="9725" width="3" customWidth="1"/>
    <col min="9726" max="9726" width="3.5703125" customWidth="1"/>
    <col min="9727" max="9727" width="59.42578125" customWidth="1"/>
    <col min="9728" max="9728" width="13.7109375" customWidth="1"/>
    <col min="9729" max="9729" width="12.85546875" customWidth="1"/>
    <col min="9730" max="9730" width="15.7109375" bestFit="1" customWidth="1"/>
    <col min="9731" max="9731" width="14" customWidth="1"/>
    <col min="9732" max="9732" width="13.140625" customWidth="1"/>
    <col min="9733" max="9733" width="13" customWidth="1"/>
    <col min="9734" max="9734" width="10.7109375" customWidth="1"/>
    <col min="9735" max="9735" width="51.5703125" bestFit="1" customWidth="1"/>
    <col min="9736" max="9737" width="10.7109375" customWidth="1"/>
    <col min="9980" max="9980" width="2.85546875" customWidth="1"/>
    <col min="9981" max="9981" width="3" customWidth="1"/>
    <col min="9982" max="9982" width="3.5703125" customWidth="1"/>
    <col min="9983" max="9983" width="59.42578125" customWidth="1"/>
    <col min="9984" max="9984" width="13.7109375" customWidth="1"/>
    <col min="9985" max="9985" width="12.85546875" customWidth="1"/>
    <col min="9986" max="9986" width="15.7109375" bestFit="1" customWidth="1"/>
    <col min="9987" max="9987" width="14" customWidth="1"/>
    <col min="9988" max="9988" width="13.140625" customWidth="1"/>
    <col min="9989" max="9989" width="13" customWidth="1"/>
    <col min="9990" max="9990" width="10.7109375" customWidth="1"/>
    <col min="9991" max="9991" width="51.5703125" bestFit="1" customWidth="1"/>
    <col min="9992" max="9993" width="10.7109375" customWidth="1"/>
    <col min="10236" max="10236" width="2.85546875" customWidth="1"/>
    <col min="10237" max="10237" width="3" customWidth="1"/>
    <col min="10238" max="10238" width="3.5703125" customWidth="1"/>
    <col min="10239" max="10239" width="59.42578125" customWidth="1"/>
    <col min="10240" max="10240" width="13.7109375" customWidth="1"/>
    <col min="10241" max="10241" width="12.85546875" customWidth="1"/>
    <col min="10242" max="10242" width="15.7109375" bestFit="1" customWidth="1"/>
    <col min="10243" max="10243" width="14" customWidth="1"/>
    <col min="10244" max="10244" width="13.140625" customWidth="1"/>
    <col min="10245" max="10245" width="13" customWidth="1"/>
    <col min="10246" max="10246" width="10.7109375" customWidth="1"/>
    <col min="10247" max="10247" width="51.5703125" bestFit="1" customWidth="1"/>
    <col min="10248" max="10249" width="10.7109375" customWidth="1"/>
    <col min="10492" max="10492" width="2.85546875" customWidth="1"/>
    <col min="10493" max="10493" width="3" customWidth="1"/>
    <col min="10494" max="10494" width="3.5703125" customWidth="1"/>
    <col min="10495" max="10495" width="59.42578125" customWidth="1"/>
    <col min="10496" max="10496" width="13.7109375" customWidth="1"/>
    <col min="10497" max="10497" width="12.85546875" customWidth="1"/>
    <col min="10498" max="10498" width="15.7109375" bestFit="1" customWidth="1"/>
    <col min="10499" max="10499" width="14" customWidth="1"/>
    <col min="10500" max="10500" width="13.140625" customWidth="1"/>
    <col min="10501" max="10501" width="13" customWidth="1"/>
    <col min="10502" max="10502" width="10.7109375" customWidth="1"/>
    <col min="10503" max="10503" width="51.5703125" bestFit="1" customWidth="1"/>
    <col min="10504" max="10505" width="10.7109375" customWidth="1"/>
    <col min="10748" max="10748" width="2.85546875" customWidth="1"/>
    <col min="10749" max="10749" width="3" customWidth="1"/>
    <col min="10750" max="10750" width="3.5703125" customWidth="1"/>
    <col min="10751" max="10751" width="59.42578125" customWidth="1"/>
    <col min="10752" max="10752" width="13.7109375" customWidth="1"/>
    <col min="10753" max="10753" width="12.85546875" customWidth="1"/>
    <col min="10754" max="10754" width="15.7109375" bestFit="1" customWidth="1"/>
    <col min="10755" max="10755" width="14" customWidth="1"/>
    <col min="10756" max="10756" width="13.140625" customWidth="1"/>
    <col min="10757" max="10757" width="13" customWidth="1"/>
    <col min="10758" max="10758" width="10.7109375" customWidth="1"/>
    <col min="10759" max="10759" width="51.5703125" bestFit="1" customWidth="1"/>
    <col min="10760" max="10761" width="10.7109375" customWidth="1"/>
    <col min="11004" max="11004" width="2.85546875" customWidth="1"/>
    <col min="11005" max="11005" width="3" customWidth="1"/>
    <col min="11006" max="11006" width="3.5703125" customWidth="1"/>
    <col min="11007" max="11007" width="59.42578125" customWidth="1"/>
    <col min="11008" max="11008" width="13.7109375" customWidth="1"/>
    <col min="11009" max="11009" width="12.85546875" customWidth="1"/>
    <col min="11010" max="11010" width="15.7109375" bestFit="1" customWidth="1"/>
    <col min="11011" max="11011" width="14" customWidth="1"/>
    <col min="11012" max="11012" width="13.140625" customWidth="1"/>
    <col min="11013" max="11013" width="13" customWidth="1"/>
    <col min="11014" max="11014" width="10.7109375" customWidth="1"/>
    <col min="11015" max="11015" width="51.5703125" bestFit="1" customWidth="1"/>
    <col min="11016" max="11017" width="10.7109375" customWidth="1"/>
    <col min="11260" max="11260" width="2.85546875" customWidth="1"/>
    <col min="11261" max="11261" width="3" customWidth="1"/>
    <col min="11262" max="11262" width="3.5703125" customWidth="1"/>
    <col min="11263" max="11263" width="59.42578125" customWidth="1"/>
    <col min="11264" max="11264" width="13.7109375" customWidth="1"/>
    <col min="11265" max="11265" width="12.85546875" customWidth="1"/>
    <col min="11266" max="11266" width="15.7109375" bestFit="1" customWidth="1"/>
    <col min="11267" max="11267" width="14" customWidth="1"/>
    <col min="11268" max="11268" width="13.140625" customWidth="1"/>
    <col min="11269" max="11269" width="13" customWidth="1"/>
    <col min="11270" max="11270" width="10.7109375" customWidth="1"/>
    <col min="11271" max="11271" width="51.5703125" bestFit="1" customWidth="1"/>
    <col min="11272" max="11273" width="10.7109375" customWidth="1"/>
    <col min="11516" max="11516" width="2.85546875" customWidth="1"/>
    <col min="11517" max="11517" width="3" customWidth="1"/>
    <col min="11518" max="11518" width="3.5703125" customWidth="1"/>
    <col min="11519" max="11519" width="59.42578125" customWidth="1"/>
    <col min="11520" max="11520" width="13.7109375" customWidth="1"/>
    <col min="11521" max="11521" width="12.85546875" customWidth="1"/>
    <col min="11522" max="11522" width="15.7109375" bestFit="1" customWidth="1"/>
    <col min="11523" max="11523" width="14" customWidth="1"/>
    <col min="11524" max="11524" width="13.140625" customWidth="1"/>
    <col min="11525" max="11525" width="13" customWidth="1"/>
    <col min="11526" max="11526" width="10.7109375" customWidth="1"/>
    <col min="11527" max="11527" width="51.5703125" bestFit="1" customWidth="1"/>
    <col min="11528" max="11529" width="10.7109375" customWidth="1"/>
    <col min="11772" max="11772" width="2.85546875" customWidth="1"/>
    <col min="11773" max="11773" width="3" customWidth="1"/>
    <col min="11774" max="11774" width="3.5703125" customWidth="1"/>
    <col min="11775" max="11775" width="59.42578125" customWidth="1"/>
    <col min="11776" max="11776" width="13.7109375" customWidth="1"/>
    <col min="11777" max="11777" width="12.85546875" customWidth="1"/>
    <col min="11778" max="11778" width="15.7109375" bestFit="1" customWidth="1"/>
    <col min="11779" max="11779" width="14" customWidth="1"/>
    <col min="11780" max="11780" width="13.140625" customWidth="1"/>
    <col min="11781" max="11781" width="13" customWidth="1"/>
    <col min="11782" max="11782" width="10.7109375" customWidth="1"/>
    <col min="11783" max="11783" width="51.5703125" bestFit="1" customWidth="1"/>
    <col min="11784" max="11785" width="10.7109375" customWidth="1"/>
    <col min="12028" max="12028" width="2.85546875" customWidth="1"/>
    <col min="12029" max="12029" width="3" customWidth="1"/>
    <col min="12030" max="12030" width="3.5703125" customWidth="1"/>
    <col min="12031" max="12031" width="59.42578125" customWidth="1"/>
    <col min="12032" max="12032" width="13.7109375" customWidth="1"/>
    <col min="12033" max="12033" width="12.85546875" customWidth="1"/>
    <col min="12034" max="12034" width="15.7109375" bestFit="1" customWidth="1"/>
    <col min="12035" max="12035" width="14" customWidth="1"/>
    <col min="12036" max="12036" width="13.140625" customWidth="1"/>
    <col min="12037" max="12037" width="13" customWidth="1"/>
    <col min="12038" max="12038" width="10.7109375" customWidth="1"/>
    <col min="12039" max="12039" width="51.5703125" bestFit="1" customWidth="1"/>
    <col min="12040" max="12041" width="10.7109375" customWidth="1"/>
    <col min="12284" max="12284" width="2.85546875" customWidth="1"/>
    <col min="12285" max="12285" width="3" customWidth="1"/>
    <col min="12286" max="12286" width="3.5703125" customWidth="1"/>
    <col min="12287" max="12287" width="59.42578125" customWidth="1"/>
    <col min="12288" max="12288" width="13.7109375" customWidth="1"/>
    <col min="12289" max="12289" width="12.85546875" customWidth="1"/>
    <col min="12290" max="12290" width="15.7109375" bestFit="1" customWidth="1"/>
    <col min="12291" max="12291" width="14" customWidth="1"/>
    <col min="12292" max="12292" width="13.140625" customWidth="1"/>
    <col min="12293" max="12293" width="13" customWidth="1"/>
    <col min="12294" max="12294" width="10.7109375" customWidth="1"/>
    <col min="12295" max="12295" width="51.5703125" bestFit="1" customWidth="1"/>
    <col min="12296" max="12297" width="10.7109375" customWidth="1"/>
    <col min="12540" max="12540" width="2.85546875" customWidth="1"/>
    <col min="12541" max="12541" width="3" customWidth="1"/>
    <col min="12542" max="12542" width="3.5703125" customWidth="1"/>
    <col min="12543" max="12543" width="59.42578125" customWidth="1"/>
    <col min="12544" max="12544" width="13.7109375" customWidth="1"/>
    <col min="12545" max="12545" width="12.85546875" customWidth="1"/>
    <col min="12546" max="12546" width="15.7109375" bestFit="1" customWidth="1"/>
    <col min="12547" max="12547" width="14" customWidth="1"/>
    <col min="12548" max="12548" width="13.140625" customWidth="1"/>
    <col min="12549" max="12549" width="13" customWidth="1"/>
    <col min="12550" max="12550" width="10.7109375" customWidth="1"/>
    <col min="12551" max="12551" width="51.5703125" bestFit="1" customWidth="1"/>
    <col min="12552" max="12553" width="10.7109375" customWidth="1"/>
    <col min="12796" max="12796" width="2.85546875" customWidth="1"/>
    <col min="12797" max="12797" width="3" customWidth="1"/>
    <col min="12798" max="12798" width="3.5703125" customWidth="1"/>
    <col min="12799" max="12799" width="59.42578125" customWidth="1"/>
    <col min="12800" max="12800" width="13.7109375" customWidth="1"/>
    <col min="12801" max="12801" width="12.85546875" customWidth="1"/>
    <col min="12802" max="12802" width="15.7109375" bestFit="1" customWidth="1"/>
    <col min="12803" max="12803" width="14" customWidth="1"/>
    <col min="12804" max="12804" width="13.140625" customWidth="1"/>
    <col min="12805" max="12805" width="13" customWidth="1"/>
    <col min="12806" max="12806" width="10.7109375" customWidth="1"/>
    <col min="12807" max="12807" width="51.5703125" bestFit="1" customWidth="1"/>
    <col min="12808" max="12809" width="10.7109375" customWidth="1"/>
    <col min="13052" max="13052" width="2.85546875" customWidth="1"/>
    <col min="13053" max="13053" width="3" customWidth="1"/>
    <col min="13054" max="13054" width="3.5703125" customWidth="1"/>
    <col min="13055" max="13055" width="59.42578125" customWidth="1"/>
    <col min="13056" max="13056" width="13.7109375" customWidth="1"/>
    <col min="13057" max="13057" width="12.85546875" customWidth="1"/>
    <col min="13058" max="13058" width="15.7109375" bestFit="1" customWidth="1"/>
    <col min="13059" max="13059" width="14" customWidth="1"/>
    <col min="13060" max="13060" width="13.140625" customWidth="1"/>
    <col min="13061" max="13061" width="13" customWidth="1"/>
    <col min="13062" max="13062" width="10.7109375" customWidth="1"/>
    <col min="13063" max="13063" width="51.5703125" bestFit="1" customWidth="1"/>
    <col min="13064" max="13065" width="10.7109375" customWidth="1"/>
    <col min="13308" max="13308" width="2.85546875" customWidth="1"/>
    <col min="13309" max="13309" width="3" customWidth="1"/>
    <col min="13310" max="13310" width="3.5703125" customWidth="1"/>
    <col min="13311" max="13311" width="59.42578125" customWidth="1"/>
    <col min="13312" max="13312" width="13.7109375" customWidth="1"/>
    <col min="13313" max="13313" width="12.85546875" customWidth="1"/>
    <col min="13314" max="13314" width="15.7109375" bestFit="1" customWidth="1"/>
    <col min="13315" max="13315" width="14" customWidth="1"/>
    <col min="13316" max="13316" width="13.140625" customWidth="1"/>
    <col min="13317" max="13317" width="13" customWidth="1"/>
    <col min="13318" max="13318" width="10.7109375" customWidth="1"/>
    <col min="13319" max="13319" width="51.5703125" bestFit="1" customWidth="1"/>
    <col min="13320" max="13321" width="10.7109375" customWidth="1"/>
    <col min="13564" max="13564" width="2.85546875" customWidth="1"/>
    <col min="13565" max="13565" width="3" customWidth="1"/>
    <col min="13566" max="13566" width="3.5703125" customWidth="1"/>
    <col min="13567" max="13567" width="59.42578125" customWidth="1"/>
    <col min="13568" max="13568" width="13.7109375" customWidth="1"/>
    <col min="13569" max="13569" width="12.85546875" customWidth="1"/>
    <col min="13570" max="13570" width="15.7109375" bestFit="1" customWidth="1"/>
    <col min="13571" max="13571" width="14" customWidth="1"/>
    <col min="13572" max="13572" width="13.140625" customWidth="1"/>
    <col min="13573" max="13573" width="13" customWidth="1"/>
    <col min="13574" max="13574" width="10.7109375" customWidth="1"/>
    <col min="13575" max="13575" width="51.5703125" bestFit="1" customWidth="1"/>
    <col min="13576" max="13577" width="10.7109375" customWidth="1"/>
    <col min="13820" max="13820" width="2.85546875" customWidth="1"/>
    <col min="13821" max="13821" width="3" customWidth="1"/>
    <col min="13822" max="13822" width="3.5703125" customWidth="1"/>
    <col min="13823" max="13823" width="59.42578125" customWidth="1"/>
    <col min="13824" max="13824" width="13.7109375" customWidth="1"/>
    <col min="13825" max="13825" width="12.85546875" customWidth="1"/>
    <col min="13826" max="13826" width="15.7109375" bestFit="1" customWidth="1"/>
    <col min="13827" max="13827" width="14" customWidth="1"/>
    <col min="13828" max="13828" width="13.140625" customWidth="1"/>
    <col min="13829" max="13829" width="13" customWidth="1"/>
    <col min="13830" max="13830" width="10.7109375" customWidth="1"/>
    <col min="13831" max="13831" width="51.5703125" bestFit="1" customWidth="1"/>
    <col min="13832" max="13833" width="10.7109375" customWidth="1"/>
    <col min="14076" max="14076" width="2.85546875" customWidth="1"/>
    <col min="14077" max="14077" width="3" customWidth="1"/>
    <col min="14078" max="14078" width="3.5703125" customWidth="1"/>
    <col min="14079" max="14079" width="59.42578125" customWidth="1"/>
    <col min="14080" max="14080" width="13.7109375" customWidth="1"/>
    <col min="14081" max="14081" width="12.85546875" customWidth="1"/>
    <col min="14082" max="14082" width="15.7109375" bestFit="1" customWidth="1"/>
    <col min="14083" max="14083" width="14" customWidth="1"/>
    <col min="14084" max="14084" width="13.140625" customWidth="1"/>
    <col min="14085" max="14085" width="13" customWidth="1"/>
    <col min="14086" max="14086" width="10.7109375" customWidth="1"/>
    <col min="14087" max="14087" width="51.5703125" bestFit="1" customWidth="1"/>
    <col min="14088" max="14089" width="10.7109375" customWidth="1"/>
    <col min="14332" max="14332" width="2.85546875" customWidth="1"/>
    <col min="14333" max="14333" width="3" customWidth="1"/>
    <col min="14334" max="14334" width="3.5703125" customWidth="1"/>
    <col min="14335" max="14335" width="59.42578125" customWidth="1"/>
    <col min="14336" max="14336" width="13.7109375" customWidth="1"/>
    <col min="14337" max="14337" width="12.85546875" customWidth="1"/>
    <col min="14338" max="14338" width="15.7109375" bestFit="1" customWidth="1"/>
    <col min="14339" max="14339" width="14" customWidth="1"/>
    <col min="14340" max="14340" width="13.140625" customWidth="1"/>
    <col min="14341" max="14341" width="13" customWidth="1"/>
    <col min="14342" max="14342" width="10.7109375" customWidth="1"/>
    <col min="14343" max="14343" width="51.5703125" bestFit="1" customWidth="1"/>
    <col min="14344" max="14345" width="10.7109375" customWidth="1"/>
    <col min="14588" max="14588" width="2.85546875" customWidth="1"/>
    <col min="14589" max="14589" width="3" customWidth="1"/>
    <col min="14590" max="14590" width="3.5703125" customWidth="1"/>
    <col min="14591" max="14591" width="59.42578125" customWidth="1"/>
    <col min="14592" max="14592" width="13.7109375" customWidth="1"/>
    <col min="14593" max="14593" width="12.85546875" customWidth="1"/>
    <col min="14594" max="14594" width="15.7109375" bestFit="1" customWidth="1"/>
    <col min="14595" max="14595" width="14" customWidth="1"/>
    <col min="14596" max="14596" width="13.140625" customWidth="1"/>
    <col min="14597" max="14597" width="13" customWidth="1"/>
    <col min="14598" max="14598" width="10.7109375" customWidth="1"/>
    <col min="14599" max="14599" width="51.5703125" bestFit="1" customWidth="1"/>
    <col min="14600" max="14601" width="10.7109375" customWidth="1"/>
    <col min="14844" max="14844" width="2.85546875" customWidth="1"/>
    <col min="14845" max="14845" width="3" customWidth="1"/>
    <col min="14846" max="14846" width="3.5703125" customWidth="1"/>
    <col min="14847" max="14847" width="59.42578125" customWidth="1"/>
    <col min="14848" max="14848" width="13.7109375" customWidth="1"/>
    <col min="14849" max="14849" width="12.85546875" customWidth="1"/>
    <col min="14850" max="14850" width="15.7109375" bestFit="1" customWidth="1"/>
    <col min="14851" max="14851" width="14" customWidth="1"/>
    <col min="14852" max="14852" width="13.140625" customWidth="1"/>
    <col min="14853" max="14853" width="13" customWidth="1"/>
    <col min="14854" max="14854" width="10.7109375" customWidth="1"/>
    <col min="14855" max="14855" width="51.5703125" bestFit="1" customWidth="1"/>
    <col min="14856" max="14857" width="10.7109375" customWidth="1"/>
    <col min="15100" max="15100" width="2.85546875" customWidth="1"/>
    <col min="15101" max="15101" width="3" customWidth="1"/>
    <col min="15102" max="15102" width="3.5703125" customWidth="1"/>
    <col min="15103" max="15103" width="59.42578125" customWidth="1"/>
    <col min="15104" max="15104" width="13.7109375" customWidth="1"/>
    <col min="15105" max="15105" width="12.85546875" customWidth="1"/>
    <col min="15106" max="15106" width="15.7109375" bestFit="1" customWidth="1"/>
    <col min="15107" max="15107" width="14" customWidth="1"/>
    <col min="15108" max="15108" width="13.140625" customWidth="1"/>
    <col min="15109" max="15109" width="13" customWidth="1"/>
    <col min="15110" max="15110" width="10.7109375" customWidth="1"/>
    <col min="15111" max="15111" width="51.5703125" bestFit="1" customWidth="1"/>
    <col min="15112" max="15113" width="10.7109375" customWidth="1"/>
    <col min="15356" max="15356" width="2.85546875" customWidth="1"/>
    <col min="15357" max="15357" width="3" customWidth="1"/>
    <col min="15358" max="15358" width="3.5703125" customWidth="1"/>
    <col min="15359" max="15359" width="59.42578125" customWidth="1"/>
    <col min="15360" max="15360" width="13.7109375" customWidth="1"/>
    <col min="15361" max="15361" width="12.85546875" customWidth="1"/>
    <col min="15362" max="15362" width="15.7109375" bestFit="1" customWidth="1"/>
    <col min="15363" max="15363" width="14" customWidth="1"/>
    <col min="15364" max="15364" width="13.140625" customWidth="1"/>
    <col min="15365" max="15365" width="13" customWidth="1"/>
    <col min="15366" max="15366" width="10.7109375" customWidth="1"/>
    <col min="15367" max="15367" width="51.5703125" bestFit="1" customWidth="1"/>
    <col min="15368" max="15369" width="10.7109375" customWidth="1"/>
    <col min="15612" max="15612" width="2.85546875" customWidth="1"/>
    <col min="15613" max="15613" width="3" customWidth="1"/>
    <col min="15614" max="15614" width="3.5703125" customWidth="1"/>
    <col min="15615" max="15615" width="59.42578125" customWidth="1"/>
    <col min="15616" max="15616" width="13.7109375" customWidth="1"/>
    <col min="15617" max="15617" width="12.85546875" customWidth="1"/>
    <col min="15618" max="15618" width="15.7109375" bestFit="1" customWidth="1"/>
    <col min="15619" max="15619" width="14" customWidth="1"/>
    <col min="15620" max="15620" width="13.140625" customWidth="1"/>
    <col min="15621" max="15621" width="13" customWidth="1"/>
    <col min="15622" max="15622" width="10.7109375" customWidth="1"/>
    <col min="15623" max="15623" width="51.5703125" bestFit="1" customWidth="1"/>
    <col min="15624" max="15625" width="10.7109375" customWidth="1"/>
    <col min="15868" max="15868" width="2.85546875" customWidth="1"/>
    <col min="15869" max="15869" width="3" customWidth="1"/>
    <col min="15870" max="15870" width="3.5703125" customWidth="1"/>
    <col min="15871" max="15871" width="59.42578125" customWidth="1"/>
    <col min="15872" max="15872" width="13.7109375" customWidth="1"/>
    <col min="15873" max="15873" width="12.85546875" customWidth="1"/>
    <col min="15874" max="15874" width="15.7109375" bestFit="1" customWidth="1"/>
    <col min="15875" max="15875" width="14" customWidth="1"/>
    <col min="15876" max="15876" width="13.140625" customWidth="1"/>
    <col min="15877" max="15877" width="13" customWidth="1"/>
    <col min="15878" max="15878" width="10.7109375" customWidth="1"/>
    <col min="15879" max="15879" width="51.5703125" bestFit="1" customWidth="1"/>
    <col min="15880" max="15881" width="10.7109375" customWidth="1"/>
    <col min="16124" max="16124" width="2.85546875" customWidth="1"/>
    <col min="16125" max="16125" width="3" customWidth="1"/>
    <col min="16126" max="16126" width="3.5703125" customWidth="1"/>
    <col min="16127" max="16127" width="59.42578125" customWidth="1"/>
    <col min="16128" max="16128" width="13.7109375" customWidth="1"/>
    <col min="16129" max="16129" width="12.85546875" customWidth="1"/>
    <col min="16130" max="16130" width="15.7109375" bestFit="1" customWidth="1"/>
    <col min="16131" max="16131" width="14" customWidth="1"/>
    <col min="16132" max="16132" width="13.140625" customWidth="1"/>
    <col min="16133" max="16133" width="13" customWidth="1"/>
    <col min="16134" max="16134" width="10.7109375" customWidth="1"/>
    <col min="16135" max="16135" width="51.5703125" bestFit="1" customWidth="1"/>
    <col min="16136" max="16137" width="10.7109375" customWidth="1"/>
  </cols>
  <sheetData>
    <row r="1" spans="1:7" s="4" customFormat="1" ht="26.4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12" t="s">
        <v>86</v>
      </c>
    </row>
    <row r="2" spans="1:7" s="4" customFormat="1" ht="33" customHeight="1" x14ac:dyDescent="0.2">
      <c r="A2" s="5"/>
      <c r="B2" s="5"/>
      <c r="C2" s="5"/>
      <c r="D2" s="6"/>
      <c r="E2" s="3" t="s">
        <v>4</v>
      </c>
    </row>
    <row r="3" spans="1:7" s="4" customFormat="1" ht="24.75" customHeight="1" x14ac:dyDescent="0.2">
      <c r="A3" s="7"/>
      <c r="B3" s="7"/>
      <c r="C3" s="7"/>
      <c r="D3" s="8"/>
      <c r="E3" s="9"/>
    </row>
    <row r="4" spans="1:7" s="4" customFormat="1" ht="13.5" customHeight="1" x14ac:dyDescent="0.2">
      <c r="A4" s="11"/>
      <c r="B4" s="11"/>
      <c r="C4" s="11"/>
      <c r="D4" s="12" t="s">
        <v>5</v>
      </c>
      <c r="E4" s="10"/>
    </row>
    <row r="5" spans="1:7" ht="15" customHeight="1" x14ac:dyDescent="0.2">
      <c r="A5" s="14">
        <v>0</v>
      </c>
      <c r="B5" s="14">
        <v>0</v>
      </c>
      <c r="C5" s="14">
        <v>0</v>
      </c>
      <c r="D5" s="15" t="s">
        <v>6</v>
      </c>
      <c r="E5" s="16">
        <f>[1]AvanzoPresunto2023!D32</f>
        <v>404061.0000000149</v>
      </c>
      <c r="F5" s="17"/>
      <c r="G5" s="17"/>
    </row>
    <row r="6" spans="1:7" ht="15" customHeight="1" x14ac:dyDescent="0.2">
      <c r="A6" s="18"/>
      <c r="B6" s="18"/>
      <c r="C6" s="18"/>
      <c r="D6" s="19" t="s">
        <v>7</v>
      </c>
      <c r="E6" s="20">
        <v>200278.1</v>
      </c>
      <c r="F6" s="17"/>
      <c r="G6" s="17"/>
    </row>
    <row r="7" spans="1:7" ht="15" customHeight="1" thickBot="1" x14ac:dyDescent="0.25">
      <c r="A7" s="21"/>
      <c r="B7" s="21"/>
      <c r="C7" s="22"/>
      <c r="D7" s="23" t="s">
        <v>8</v>
      </c>
      <c r="E7" s="24"/>
      <c r="G7" s="17"/>
    </row>
    <row r="8" spans="1:7" ht="15" customHeight="1" thickTop="1" x14ac:dyDescent="0.2">
      <c r="A8" s="25">
        <v>1</v>
      </c>
      <c r="B8" s="26"/>
      <c r="C8" s="26"/>
      <c r="D8" s="27" t="s">
        <v>9</v>
      </c>
      <c r="E8" s="28"/>
    </row>
    <row r="9" spans="1:7" ht="15" customHeight="1" x14ac:dyDescent="0.2">
      <c r="A9" s="26"/>
      <c r="B9" s="26"/>
      <c r="C9" s="26"/>
      <c r="D9" s="29"/>
      <c r="E9" s="28"/>
    </row>
    <row r="10" spans="1:7" ht="15" customHeight="1" x14ac:dyDescent="0.2">
      <c r="A10" s="26"/>
      <c r="B10" s="26">
        <v>1</v>
      </c>
      <c r="C10" s="26"/>
      <c r="D10" s="30" t="s">
        <v>10</v>
      </c>
      <c r="E10" s="28"/>
    </row>
    <row r="11" spans="1:7" ht="15" customHeight="1" thickBot="1" x14ac:dyDescent="0.25">
      <c r="A11" s="26"/>
      <c r="B11" s="26"/>
      <c r="C11" s="26">
        <v>100</v>
      </c>
      <c r="D11" s="31" t="s">
        <v>11</v>
      </c>
      <c r="E11" s="16">
        <f>[1]DettaglioEntrata!O28</f>
        <v>12826859.699999999</v>
      </c>
      <c r="G11" s="17"/>
    </row>
    <row r="12" spans="1:7" s="36" customFormat="1" ht="15" customHeight="1" thickBot="1" x14ac:dyDescent="0.25">
      <c r="A12" s="32"/>
      <c r="B12" s="33"/>
      <c r="C12" s="26"/>
      <c r="D12" s="34" t="s">
        <v>12</v>
      </c>
      <c r="E12" s="35">
        <f t="shared" ref="E12" si="0">SUM(E11:E11)</f>
        <v>12826859.699999999</v>
      </c>
    </row>
    <row r="13" spans="1:7" s="36" customFormat="1" ht="15" customHeight="1" x14ac:dyDescent="0.2">
      <c r="A13" s="32"/>
      <c r="B13" s="33"/>
      <c r="C13" s="26"/>
      <c r="D13" s="37"/>
      <c r="E13" s="16"/>
    </row>
    <row r="14" spans="1:7" ht="15" customHeight="1" x14ac:dyDescent="0.2">
      <c r="A14" s="26"/>
      <c r="B14" s="26">
        <v>2</v>
      </c>
      <c r="C14" s="26"/>
      <c r="D14" s="30" t="s">
        <v>13</v>
      </c>
      <c r="E14" s="16"/>
    </row>
    <row r="15" spans="1:7" ht="15" customHeight="1" thickBot="1" x14ac:dyDescent="0.25">
      <c r="A15" s="26"/>
      <c r="B15" s="26"/>
      <c r="C15" s="26">
        <v>199</v>
      </c>
      <c r="D15" s="31" t="s">
        <v>14</v>
      </c>
      <c r="E15" s="16">
        <f>[1]DettaglioEntrata!$O31</f>
        <v>0</v>
      </c>
    </row>
    <row r="16" spans="1:7" s="36" customFormat="1" ht="15" customHeight="1" thickBot="1" x14ac:dyDescent="0.25">
      <c r="A16" s="32"/>
      <c r="B16" s="33"/>
      <c r="C16" s="26"/>
      <c r="D16" s="34" t="s">
        <v>15</v>
      </c>
      <c r="E16" s="35">
        <f t="shared" ref="E16" si="1">SUM(E15)</f>
        <v>0</v>
      </c>
    </row>
    <row r="17" spans="1:5" s="36" customFormat="1" ht="15" customHeight="1" thickBot="1" x14ac:dyDescent="0.25">
      <c r="A17" s="32"/>
      <c r="B17" s="33"/>
      <c r="C17" s="26"/>
      <c r="D17" s="38" t="s">
        <v>16</v>
      </c>
      <c r="E17" s="39">
        <f t="shared" ref="E17" si="2">E12+E16</f>
        <v>12826859.699999999</v>
      </c>
    </row>
    <row r="18" spans="1:5" s="36" customFormat="1" ht="15" customHeight="1" x14ac:dyDescent="0.2">
      <c r="A18" s="32"/>
      <c r="B18" s="33"/>
      <c r="C18" s="26"/>
      <c r="D18" s="40"/>
      <c r="E18" s="28"/>
    </row>
    <row r="19" spans="1:5" ht="15" customHeight="1" x14ac:dyDescent="0.2">
      <c r="A19" s="26">
        <v>2</v>
      </c>
      <c r="B19" s="26"/>
      <c r="C19" s="26"/>
      <c r="D19" s="29" t="s">
        <v>17</v>
      </c>
      <c r="E19" s="16"/>
    </row>
    <row r="20" spans="1:5" ht="15" customHeight="1" x14ac:dyDescent="0.2">
      <c r="A20" s="26"/>
      <c r="B20" s="26"/>
      <c r="C20" s="26"/>
      <c r="D20" s="27"/>
      <c r="E20" s="16"/>
    </row>
    <row r="21" spans="1:5" ht="15" customHeight="1" x14ac:dyDescent="0.2">
      <c r="A21" s="26"/>
      <c r="B21" s="26">
        <v>1</v>
      </c>
      <c r="C21" s="26"/>
      <c r="D21" s="30" t="s">
        <v>18</v>
      </c>
      <c r="E21" s="16"/>
    </row>
    <row r="22" spans="1:5" ht="15" customHeight="1" x14ac:dyDescent="0.2">
      <c r="A22" s="26"/>
      <c r="B22" s="26"/>
      <c r="C22" s="26">
        <v>200</v>
      </c>
      <c r="D22" s="31" t="s">
        <v>19</v>
      </c>
      <c r="E22" s="16">
        <f>[1]DettaglioEntrata!$O42</f>
        <v>0</v>
      </c>
    </row>
    <row r="23" spans="1:5" ht="15" customHeight="1" thickBot="1" x14ac:dyDescent="0.25">
      <c r="A23" s="26"/>
      <c r="B23" s="26"/>
      <c r="C23" s="26">
        <v>219</v>
      </c>
      <c r="D23" s="31" t="s">
        <v>20</v>
      </c>
      <c r="E23" s="16">
        <f>[1]DettaglioEntrata!$O43</f>
        <v>0</v>
      </c>
    </row>
    <row r="24" spans="1:5" s="36" customFormat="1" ht="15" customHeight="1" thickBot="1" x14ac:dyDescent="0.25">
      <c r="A24" s="32"/>
      <c r="B24" s="33"/>
      <c r="C24" s="26"/>
      <c r="D24" s="34" t="s">
        <v>12</v>
      </c>
      <c r="E24" s="35">
        <f t="shared" ref="E24" si="3">SUM(E22:E23)</f>
        <v>0</v>
      </c>
    </row>
    <row r="25" spans="1:5" s="36" customFormat="1" ht="15" customHeight="1" x14ac:dyDescent="0.2">
      <c r="A25" s="32"/>
      <c r="B25" s="33"/>
      <c r="C25" s="26"/>
      <c r="D25" s="42"/>
      <c r="E25" s="16"/>
    </row>
    <row r="26" spans="1:5" ht="15" customHeight="1" x14ac:dyDescent="0.2">
      <c r="A26" s="25"/>
      <c r="B26" s="25">
        <v>2</v>
      </c>
      <c r="C26" s="25"/>
      <c r="D26" s="44" t="s">
        <v>21</v>
      </c>
      <c r="E26" s="16"/>
    </row>
    <row r="27" spans="1:5" ht="15" customHeight="1" x14ac:dyDescent="0.2">
      <c r="A27" s="26"/>
      <c r="B27" s="26"/>
      <c r="C27" s="26">
        <v>220</v>
      </c>
      <c r="D27" s="31" t="s">
        <v>22</v>
      </c>
      <c r="E27" s="16">
        <f>[1]DettaglioEntrata!$O47</f>
        <v>0</v>
      </c>
    </row>
    <row r="28" spans="1:5" ht="15" customHeight="1" x14ac:dyDescent="0.2">
      <c r="A28" s="26"/>
      <c r="B28" s="26"/>
      <c r="C28" s="26">
        <v>230</v>
      </c>
      <c r="D28" s="31" t="s">
        <v>23</v>
      </c>
      <c r="E28" s="16">
        <f>[1]DettaglioEntrata!$O48</f>
        <v>40000</v>
      </c>
    </row>
    <row r="29" spans="1:5" ht="15" customHeight="1" thickBot="1" x14ac:dyDescent="0.25">
      <c r="A29" s="26"/>
      <c r="B29" s="26"/>
      <c r="C29" s="26">
        <v>249</v>
      </c>
      <c r="D29" s="31" t="s">
        <v>24</v>
      </c>
      <c r="E29" s="16">
        <f>[1]DettaglioEntrata!$O49</f>
        <v>0</v>
      </c>
    </row>
    <row r="30" spans="1:5" ht="15" customHeight="1" thickBot="1" x14ac:dyDescent="0.25">
      <c r="A30" s="32"/>
      <c r="B30" s="33"/>
      <c r="C30" s="26"/>
      <c r="D30" s="34" t="s">
        <v>15</v>
      </c>
      <c r="E30" s="35">
        <f t="shared" ref="E30" si="4">SUM(E27:E29)</f>
        <v>40000</v>
      </c>
    </row>
    <row r="31" spans="1:5" s="36" customFormat="1" ht="15" customHeight="1" x14ac:dyDescent="0.2">
      <c r="A31" s="32"/>
      <c r="B31" s="33"/>
      <c r="C31" s="26"/>
      <c r="D31" s="42"/>
      <c r="E31" s="16"/>
    </row>
    <row r="32" spans="1:5" ht="15" customHeight="1" x14ac:dyDescent="0.2">
      <c r="A32" s="26"/>
      <c r="B32" s="26">
        <v>3</v>
      </c>
      <c r="C32" s="26"/>
      <c r="D32" s="15" t="s">
        <v>25</v>
      </c>
      <c r="E32" s="16"/>
    </row>
    <row r="33" spans="1:238" ht="15" customHeight="1" x14ac:dyDescent="0.2">
      <c r="A33" s="26"/>
      <c r="B33" s="26"/>
      <c r="C33" s="26">
        <v>250</v>
      </c>
      <c r="D33" s="31" t="s">
        <v>26</v>
      </c>
      <c r="E33" s="16">
        <f>[1]DettaglioEntrata!$O53</f>
        <v>0</v>
      </c>
    </row>
    <row r="34" spans="1:238" s="46" customFormat="1" ht="15" customHeight="1" thickBot="1" x14ac:dyDescent="0.25">
      <c r="A34" s="26"/>
      <c r="B34" s="26"/>
      <c r="C34" s="26">
        <v>260</v>
      </c>
      <c r="D34" s="31" t="s">
        <v>27</v>
      </c>
      <c r="E34" s="16">
        <f>[1]DettaglioEntrata!$O54</f>
        <v>100000</v>
      </c>
      <c r="F34" s="45" t="s">
        <v>28</v>
      </c>
      <c r="G34" s="45" t="s">
        <v>28</v>
      </c>
      <c r="H34" s="45" t="s">
        <v>28</v>
      </c>
      <c r="I34" s="45" t="s">
        <v>28</v>
      </c>
      <c r="J34" s="45" t="s">
        <v>28</v>
      </c>
      <c r="K34" s="45" t="s">
        <v>28</v>
      </c>
      <c r="L34" s="45" t="s">
        <v>28</v>
      </c>
      <c r="M34" s="45" t="s">
        <v>28</v>
      </c>
      <c r="N34" s="45" t="s">
        <v>28</v>
      </c>
      <c r="O34" s="45" t="s">
        <v>28</v>
      </c>
      <c r="P34" s="45" t="s">
        <v>28</v>
      </c>
      <c r="Q34" s="45" t="s">
        <v>28</v>
      </c>
      <c r="R34" s="45" t="s">
        <v>28</v>
      </c>
      <c r="S34" s="45" t="s">
        <v>28</v>
      </c>
      <c r="T34" s="45" t="s">
        <v>28</v>
      </c>
      <c r="U34" s="45" t="s">
        <v>28</v>
      </c>
      <c r="V34" s="45" t="s">
        <v>28</v>
      </c>
      <c r="W34" s="45" t="s">
        <v>28</v>
      </c>
      <c r="X34" s="45" t="s">
        <v>28</v>
      </c>
      <c r="Y34" s="45" t="s">
        <v>28</v>
      </c>
      <c r="Z34" s="45" t="s">
        <v>28</v>
      </c>
      <c r="AA34" s="45" t="s">
        <v>28</v>
      </c>
      <c r="AB34" s="45" t="s">
        <v>28</v>
      </c>
      <c r="AC34" s="45" t="s">
        <v>28</v>
      </c>
      <c r="AD34" s="45" t="s">
        <v>28</v>
      </c>
      <c r="AE34" s="45" t="s">
        <v>28</v>
      </c>
      <c r="AF34" s="45" t="s">
        <v>28</v>
      </c>
      <c r="AG34" s="45" t="s">
        <v>28</v>
      </c>
      <c r="AH34" s="45" t="s">
        <v>28</v>
      </c>
      <c r="AI34" s="45" t="s">
        <v>28</v>
      </c>
      <c r="AJ34" s="45" t="s">
        <v>28</v>
      </c>
      <c r="AK34" s="45" t="s">
        <v>28</v>
      </c>
      <c r="AL34" s="45" t="s">
        <v>28</v>
      </c>
      <c r="AM34" s="45" t="s">
        <v>28</v>
      </c>
      <c r="AN34" s="45" t="s">
        <v>28</v>
      </c>
      <c r="AO34" s="45" t="s">
        <v>28</v>
      </c>
      <c r="AP34" s="45" t="s">
        <v>28</v>
      </c>
      <c r="AQ34" s="45" t="s">
        <v>28</v>
      </c>
      <c r="AR34" s="45" t="s">
        <v>28</v>
      </c>
      <c r="AS34" s="45" t="s">
        <v>28</v>
      </c>
      <c r="AT34" s="45" t="s">
        <v>28</v>
      </c>
      <c r="AU34" s="45" t="s">
        <v>28</v>
      </c>
      <c r="AV34" s="45" t="s">
        <v>28</v>
      </c>
      <c r="AW34" s="45" t="s">
        <v>28</v>
      </c>
      <c r="AX34" s="45" t="s">
        <v>28</v>
      </c>
      <c r="AY34" s="45" t="s">
        <v>28</v>
      </c>
      <c r="AZ34" s="45" t="s">
        <v>28</v>
      </c>
      <c r="BA34" s="45" t="s">
        <v>28</v>
      </c>
      <c r="BB34" s="45" t="s">
        <v>28</v>
      </c>
      <c r="BC34" s="45" t="s">
        <v>28</v>
      </c>
      <c r="BD34" s="45" t="s">
        <v>28</v>
      </c>
      <c r="BE34" s="45" t="s">
        <v>28</v>
      </c>
      <c r="BF34" s="45" t="s">
        <v>28</v>
      </c>
      <c r="BG34" s="45" t="s">
        <v>28</v>
      </c>
      <c r="BH34" s="45" t="s">
        <v>28</v>
      </c>
      <c r="BI34" s="45" t="s">
        <v>28</v>
      </c>
      <c r="BJ34" s="45" t="s">
        <v>28</v>
      </c>
      <c r="BK34" s="45" t="s">
        <v>28</v>
      </c>
      <c r="BL34" s="45" t="s">
        <v>28</v>
      </c>
      <c r="BM34" s="45" t="s">
        <v>28</v>
      </c>
      <c r="BN34" s="45" t="s">
        <v>28</v>
      </c>
      <c r="BO34" s="45" t="s">
        <v>28</v>
      </c>
      <c r="BP34" s="45" t="s">
        <v>28</v>
      </c>
      <c r="BQ34" s="45" t="s">
        <v>28</v>
      </c>
      <c r="BR34" s="45" t="s">
        <v>28</v>
      </c>
      <c r="BS34" s="45" t="s">
        <v>28</v>
      </c>
      <c r="BT34" s="45" t="s">
        <v>28</v>
      </c>
      <c r="BU34" s="45" t="s">
        <v>28</v>
      </c>
      <c r="BV34" s="45" t="s">
        <v>28</v>
      </c>
      <c r="BW34" s="45" t="s">
        <v>28</v>
      </c>
      <c r="BX34" s="45" t="s">
        <v>28</v>
      </c>
      <c r="BY34" s="45" t="s">
        <v>28</v>
      </c>
      <c r="BZ34" s="45" t="s">
        <v>28</v>
      </c>
      <c r="CA34" s="45" t="s">
        <v>28</v>
      </c>
      <c r="CB34" s="45" t="s">
        <v>28</v>
      </c>
      <c r="CC34" s="45" t="s">
        <v>28</v>
      </c>
      <c r="CD34" s="45" t="s">
        <v>28</v>
      </c>
      <c r="CE34" s="45" t="s">
        <v>28</v>
      </c>
      <c r="CF34" s="45" t="s">
        <v>28</v>
      </c>
      <c r="CG34" s="45" t="s">
        <v>28</v>
      </c>
      <c r="CH34" s="45" t="s">
        <v>28</v>
      </c>
      <c r="CI34" s="45" t="s">
        <v>28</v>
      </c>
      <c r="CJ34" s="45" t="s">
        <v>28</v>
      </c>
      <c r="CK34" s="45" t="s">
        <v>28</v>
      </c>
      <c r="CL34" s="45" t="s">
        <v>28</v>
      </c>
      <c r="CM34" s="45" t="s">
        <v>28</v>
      </c>
      <c r="CN34" s="45" t="s">
        <v>28</v>
      </c>
      <c r="CO34" s="45" t="s">
        <v>28</v>
      </c>
      <c r="CP34" s="45" t="s">
        <v>28</v>
      </c>
      <c r="CQ34" s="45" t="s">
        <v>28</v>
      </c>
      <c r="CR34" s="45" t="s">
        <v>28</v>
      </c>
      <c r="CS34" s="45" t="s">
        <v>28</v>
      </c>
      <c r="CT34" s="45" t="s">
        <v>28</v>
      </c>
      <c r="CU34" s="45" t="s">
        <v>28</v>
      </c>
      <c r="CV34" s="45" t="s">
        <v>28</v>
      </c>
      <c r="CW34" s="45" t="s">
        <v>28</v>
      </c>
      <c r="CX34" s="45" t="s">
        <v>28</v>
      </c>
      <c r="CY34" s="45" t="s">
        <v>28</v>
      </c>
      <c r="CZ34" s="45" t="s">
        <v>28</v>
      </c>
      <c r="DA34" s="45" t="s">
        <v>28</v>
      </c>
      <c r="DB34" s="45" t="s">
        <v>28</v>
      </c>
      <c r="DC34" s="45" t="s">
        <v>28</v>
      </c>
      <c r="DD34" s="45" t="s">
        <v>28</v>
      </c>
      <c r="DE34" s="45" t="s">
        <v>28</v>
      </c>
      <c r="DF34" s="45" t="s">
        <v>28</v>
      </c>
      <c r="DG34" s="45" t="s">
        <v>28</v>
      </c>
      <c r="DH34" s="45" t="s">
        <v>28</v>
      </c>
      <c r="DI34" s="45" t="s">
        <v>28</v>
      </c>
      <c r="DJ34" s="45" t="s">
        <v>28</v>
      </c>
      <c r="DK34" s="45" t="s">
        <v>28</v>
      </c>
      <c r="DL34" s="45" t="s">
        <v>28</v>
      </c>
      <c r="DM34" s="45" t="s">
        <v>28</v>
      </c>
      <c r="DN34" s="45" t="s">
        <v>28</v>
      </c>
      <c r="DO34" s="45" t="s">
        <v>28</v>
      </c>
      <c r="DP34" s="45" t="s">
        <v>28</v>
      </c>
      <c r="DQ34" s="45" t="s">
        <v>28</v>
      </c>
      <c r="DR34" s="45" t="s">
        <v>28</v>
      </c>
      <c r="DS34" s="45" t="s">
        <v>28</v>
      </c>
      <c r="DT34" s="45" t="s">
        <v>28</v>
      </c>
      <c r="DU34" s="45" t="s">
        <v>28</v>
      </c>
      <c r="DV34" s="45" t="s">
        <v>28</v>
      </c>
      <c r="DW34" s="45" t="s">
        <v>28</v>
      </c>
      <c r="DX34" s="45" t="s">
        <v>28</v>
      </c>
      <c r="DY34" s="45" t="s">
        <v>28</v>
      </c>
      <c r="DZ34" s="45" t="s">
        <v>28</v>
      </c>
      <c r="EA34" s="45" t="s">
        <v>28</v>
      </c>
      <c r="EB34" s="45" t="s">
        <v>28</v>
      </c>
      <c r="EC34" s="45" t="s">
        <v>28</v>
      </c>
      <c r="ED34" s="45" t="s">
        <v>28</v>
      </c>
      <c r="EE34" s="45" t="s">
        <v>28</v>
      </c>
      <c r="EF34" s="45" t="s">
        <v>28</v>
      </c>
      <c r="EG34" s="45" t="s">
        <v>28</v>
      </c>
      <c r="EH34" s="45" t="s">
        <v>28</v>
      </c>
      <c r="EI34" s="45" t="s">
        <v>28</v>
      </c>
      <c r="EJ34" s="45" t="s">
        <v>28</v>
      </c>
      <c r="EK34" s="45" t="s">
        <v>28</v>
      </c>
      <c r="EL34" s="45" t="s">
        <v>28</v>
      </c>
      <c r="EM34" s="45" t="s">
        <v>28</v>
      </c>
      <c r="EN34" s="45" t="s">
        <v>28</v>
      </c>
      <c r="EO34" s="45" t="s">
        <v>28</v>
      </c>
      <c r="EP34" s="45" t="s">
        <v>28</v>
      </c>
      <c r="EQ34" s="45" t="s">
        <v>28</v>
      </c>
      <c r="ER34" s="45" t="s">
        <v>28</v>
      </c>
      <c r="ES34" s="45" t="s">
        <v>28</v>
      </c>
      <c r="ET34" s="45" t="s">
        <v>28</v>
      </c>
      <c r="EU34" s="45" t="s">
        <v>28</v>
      </c>
      <c r="EV34" s="45" t="s">
        <v>28</v>
      </c>
      <c r="EW34" s="45" t="s">
        <v>28</v>
      </c>
      <c r="EX34" s="45" t="s">
        <v>28</v>
      </c>
      <c r="EY34" s="45" t="s">
        <v>28</v>
      </c>
      <c r="EZ34" s="45" t="s">
        <v>28</v>
      </c>
      <c r="FA34" s="45" t="s">
        <v>28</v>
      </c>
      <c r="FB34" s="45" t="s">
        <v>28</v>
      </c>
      <c r="FC34" s="45" t="s">
        <v>28</v>
      </c>
      <c r="FD34" s="45" t="s">
        <v>28</v>
      </c>
      <c r="FE34" s="45" t="s">
        <v>28</v>
      </c>
      <c r="FF34" s="45" t="s">
        <v>28</v>
      </c>
      <c r="FG34" s="45" t="s">
        <v>28</v>
      </c>
      <c r="FH34" s="45" t="s">
        <v>28</v>
      </c>
      <c r="FI34" s="45" t="s">
        <v>28</v>
      </c>
      <c r="FJ34" s="45" t="s">
        <v>28</v>
      </c>
      <c r="FK34" s="45" t="s">
        <v>28</v>
      </c>
      <c r="FL34" s="45" t="s">
        <v>28</v>
      </c>
      <c r="FM34" s="45" t="s">
        <v>28</v>
      </c>
      <c r="FN34" s="45" t="s">
        <v>28</v>
      </c>
      <c r="FO34" s="45" t="s">
        <v>28</v>
      </c>
      <c r="FP34" s="45" t="s">
        <v>28</v>
      </c>
      <c r="FQ34" s="45" t="s">
        <v>28</v>
      </c>
      <c r="FR34" s="45" t="s">
        <v>28</v>
      </c>
      <c r="FS34" s="45" t="s">
        <v>28</v>
      </c>
      <c r="FT34" s="45" t="s">
        <v>28</v>
      </c>
      <c r="FU34" s="45" t="s">
        <v>28</v>
      </c>
      <c r="FV34" s="45" t="s">
        <v>28</v>
      </c>
      <c r="FW34" s="45" t="s">
        <v>28</v>
      </c>
      <c r="FX34" s="45" t="s">
        <v>28</v>
      </c>
      <c r="FY34" s="45" t="s">
        <v>28</v>
      </c>
      <c r="FZ34" s="45" t="s">
        <v>28</v>
      </c>
      <c r="GA34" s="45" t="s">
        <v>28</v>
      </c>
      <c r="GB34" s="45" t="s">
        <v>28</v>
      </c>
      <c r="GC34" s="45" t="s">
        <v>28</v>
      </c>
      <c r="GD34" s="45" t="s">
        <v>28</v>
      </c>
      <c r="GE34" s="45" t="s">
        <v>28</v>
      </c>
      <c r="GF34" s="45" t="s">
        <v>28</v>
      </c>
      <c r="GG34" s="45" t="s">
        <v>28</v>
      </c>
      <c r="GH34" s="45" t="s">
        <v>28</v>
      </c>
      <c r="GI34" s="45" t="s">
        <v>28</v>
      </c>
      <c r="GJ34" s="45" t="s">
        <v>28</v>
      </c>
      <c r="GK34" s="45" t="s">
        <v>28</v>
      </c>
      <c r="GL34" s="45" t="s">
        <v>28</v>
      </c>
      <c r="GM34" s="45" t="s">
        <v>28</v>
      </c>
      <c r="GN34" s="45" t="s">
        <v>28</v>
      </c>
      <c r="GO34" s="45" t="s">
        <v>28</v>
      </c>
      <c r="GP34" s="45" t="s">
        <v>28</v>
      </c>
      <c r="GQ34" s="45" t="s">
        <v>28</v>
      </c>
      <c r="GR34" s="45" t="s">
        <v>28</v>
      </c>
      <c r="GS34" s="45" t="s">
        <v>28</v>
      </c>
      <c r="GT34" s="45" t="s">
        <v>28</v>
      </c>
      <c r="GU34" s="45" t="s">
        <v>28</v>
      </c>
      <c r="GV34" s="45" t="s">
        <v>28</v>
      </c>
      <c r="GW34" s="45" t="s">
        <v>28</v>
      </c>
      <c r="GX34" s="45" t="s">
        <v>28</v>
      </c>
      <c r="GY34" s="45" t="s">
        <v>28</v>
      </c>
      <c r="GZ34" s="45" t="s">
        <v>28</v>
      </c>
      <c r="HA34" s="45" t="s">
        <v>28</v>
      </c>
      <c r="HB34" s="45" t="s">
        <v>28</v>
      </c>
      <c r="HC34" s="45" t="s">
        <v>28</v>
      </c>
      <c r="HD34" s="45" t="s">
        <v>28</v>
      </c>
      <c r="HE34" s="45" t="s">
        <v>28</v>
      </c>
      <c r="HF34" s="45" t="s">
        <v>28</v>
      </c>
      <c r="HG34" s="45" t="s">
        <v>28</v>
      </c>
      <c r="HH34" s="45" t="s">
        <v>28</v>
      </c>
      <c r="HI34" s="45" t="s">
        <v>28</v>
      </c>
      <c r="HJ34" s="45" t="s">
        <v>28</v>
      </c>
      <c r="HK34" s="45" t="s">
        <v>28</v>
      </c>
      <c r="HL34" s="45" t="s">
        <v>28</v>
      </c>
      <c r="HM34" s="45" t="s">
        <v>28</v>
      </c>
      <c r="HN34" s="45" t="s">
        <v>28</v>
      </c>
      <c r="HO34" s="45" t="s">
        <v>28</v>
      </c>
      <c r="HP34" s="45" t="s">
        <v>28</v>
      </c>
      <c r="HQ34" s="45" t="s">
        <v>28</v>
      </c>
      <c r="HR34" s="45" t="s">
        <v>28</v>
      </c>
      <c r="HS34" s="45" t="s">
        <v>28</v>
      </c>
      <c r="HT34" s="45" t="s">
        <v>28</v>
      </c>
      <c r="HU34" s="45" t="s">
        <v>28</v>
      </c>
      <c r="HV34" s="45" t="s">
        <v>28</v>
      </c>
      <c r="HW34" s="45" t="s">
        <v>28</v>
      </c>
      <c r="HX34" s="45" t="s">
        <v>28</v>
      </c>
      <c r="HY34" s="45" t="s">
        <v>28</v>
      </c>
      <c r="HZ34" s="45" t="s">
        <v>28</v>
      </c>
      <c r="IA34" s="45" t="s">
        <v>28</v>
      </c>
      <c r="IB34" s="45" t="s">
        <v>28</v>
      </c>
      <c r="IC34" s="45" t="s">
        <v>28</v>
      </c>
      <c r="ID34"/>
    </row>
    <row r="35" spans="1:238" ht="15" customHeight="1" thickBot="1" x14ac:dyDescent="0.25">
      <c r="A35" s="32"/>
      <c r="B35" s="33"/>
      <c r="C35" s="26"/>
      <c r="D35" s="34" t="s">
        <v>29</v>
      </c>
      <c r="E35" s="35">
        <f t="shared" ref="E35" si="5">SUM(E33:E34)</f>
        <v>100000</v>
      </c>
    </row>
    <row r="36" spans="1:238" s="36" customFormat="1" ht="15" customHeight="1" x14ac:dyDescent="0.2">
      <c r="A36" s="26"/>
      <c r="B36" s="26"/>
      <c r="C36" s="26"/>
      <c r="D36" s="47"/>
      <c r="E36" s="43"/>
    </row>
    <row r="37" spans="1:238" ht="15" customHeight="1" x14ac:dyDescent="0.2">
      <c r="A37" s="26"/>
      <c r="B37" s="26">
        <v>4</v>
      </c>
      <c r="C37" s="26"/>
      <c r="D37" s="30" t="s">
        <v>30</v>
      </c>
      <c r="E37" s="16"/>
    </row>
    <row r="38" spans="1:238" ht="15" customHeight="1" x14ac:dyDescent="0.2">
      <c r="A38" s="26"/>
      <c r="B38" s="26"/>
      <c r="C38" s="26">
        <v>270</v>
      </c>
      <c r="D38" s="31" t="s">
        <v>31</v>
      </c>
      <c r="E38" s="16">
        <f>[1]DettaglioEntrata!$O58</f>
        <v>0</v>
      </c>
    </row>
    <row r="39" spans="1:238" ht="15.75" customHeight="1" thickBot="1" x14ac:dyDescent="0.25">
      <c r="A39" s="26"/>
      <c r="B39" s="26"/>
      <c r="C39" s="26">
        <v>275</v>
      </c>
      <c r="D39" s="31" t="s">
        <v>32</v>
      </c>
      <c r="E39" s="16">
        <f>[1]DettaglioEntrata!$O59</f>
        <v>0</v>
      </c>
    </row>
    <row r="40" spans="1:238" ht="15.75" customHeight="1" thickBot="1" x14ac:dyDescent="0.25">
      <c r="A40" s="32"/>
      <c r="B40" s="33"/>
      <c r="C40" s="26"/>
      <c r="D40" s="34" t="s">
        <v>33</v>
      </c>
      <c r="E40" s="35">
        <f t="shared" ref="E40" si="6">SUM(E38:E39)</f>
        <v>0</v>
      </c>
    </row>
    <row r="41" spans="1:238" s="36" customFormat="1" ht="15" customHeight="1" thickBot="1" x14ac:dyDescent="0.25">
      <c r="A41" s="32"/>
      <c r="B41" s="33"/>
      <c r="C41" s="26"/>
      <c r="D41" s="38" t="s">
        <v>34</v>
      </c>
      <c r="E41" s="39">
        <f t="shared" ref="E41" si="7">E24+E30+E35+E40</f>
        <v>140000</v>
      </c>
    </row>
    <row r="42" spans="1:238" s="36" customFormat="1" ht="15" customHeight="1" x14ac:dyDescent="0.2">
      <c r="A42" s="32"/>
      <c r="B42" s="33"/>
      <c r="C42" s="26"/>
      <c r="D42" s="42"/>
      <c r="E42" s="16"/>
    </row>
    <row r="43" spans="1:238" ht="15" customHeight="1" x14ac:dyDescent="0.2">
      <c r="A43" s="26">
        <v>3</v>
      </c>
      <c r="B43" s="26"/>
      <c r="C43" s="26"/>
      <c r="D43" s="27" t="s">
        <v>35</v>
      </c>
      <c r="E43" s="16"/>
    </row>
    <row r="44" spans="1:238" ht="15" customHeight="1" x14ac:dyDescent="0.2">
      <c r="A44" s="26"/>
      <c r="B44" s="26"/>
      <c r="C44" s="26"/>
      <c r="D44" s="27"/>
      <c r="E44" s="16"/>
    </row>
    <row r="45" spans="1:238" ht="21" customHeight="1" x14ac:dyDescent="0.2">
      <c r="A45" s="26"/>
      <c r="B45" s="26">
        <v>1</v>
      </c>
      <c r="C45" s="26"/>
      <c r="D45" s="30" t="s">
        <v>36</v>
      </c>
      <c r="E45" s="16"/>
    </row>
    <row r="46" spans="1:238" ht="15" customHeight="1" x14ac:dyDescent="0.2">
      <c r="A46" s="26"/>
      <c r="B46" s="26"/>
      <c r="C46" s="26">
        <v>300</v>
      </c>
      <c r="D46" s="31" t="s">
        <v>37</v>
      </c>
      <c r="E46" s="16">
        <f>[1]DettaglioEntrata!$O66</f>
        <v>5000</v>
      </c>
    </row>
    <row r="47" spans="1:238" ht="14.25" customHeight="1" x14ac:dyDescent="0.2">
      <c r="A47" s="26"/>
      <c r="B47" s="26"/>
      <c r="C47" s="26">
        <v>305</v>
      </c>
      <c r="D47" s="31" t="s">
        <v>38</v>
      </c>
      <c r="E47" s="16">
        <f>[1]DettaglioEntrata!$O67</f>
        <v>1515512.8236</v>
      </c>
    </row>
    <row r="48" spans="1:238" ht="14.25" customHeight="1" thickBot="1" x14ac:dyDescent="0.25">
      <c r="A48" s="26"/>
      <c r="B48" s="26"/>
      <c r="C48" s="26">
        <v>324</v>
      </c>
      <c r="D48" s="48" t="s">
        <v>39</v>
      </c>
      <c r="E48" s="16">
        <f>[1]DettaglioEntrata!$O68</f>
        <v>0</v>
      </c>
    </row>
    <row r="49" spans="1:5" s="36" customFormat="1" ht="14.25" customHeight="1" thickBot="1" x14ac:dyDescent="0.25">
      <c r="A49" s="32"/>
      <c r="B49" s="33"/>
      <c r="C49" s="26"/>
      <c r="D49" s="34" t="s">
        <v>12</v>
      </c>
      <c r="E49" s="35">
        <f t="shared" ref="E49" si="8">SUM(E46:E48)</f>
        <v>1520512.8236</v>
      </c>
    </row>
    <row r="50" spans="1:5" s="52" customFormat="1" ht="15" customHeight="1" x14ac:dyDescent="0.2">
      <c r="A50" s="49"/>
      <c r="B50" s="49"/>
      <c r="C50" s="25"/>
      <c r="D50" s="50"/>
      <c r="E50" s="51"/>
    </row>
    <row r="51" spans="1:5" ht="15" customHeight="1" x14ac:dyDescent="0.2">
      <c r="A51" s="25"/>
      <c r="B51" s="25">
        <v>2</v>
      </c>
      <c r="C51" s="25"/>
      <c r="D51" s="44" t="s">
        <v>40</v>
      </c>
      <c r="E51" s="51"/>
    </row>
    <row r="52" spans="1:5" s="52" customFormat="1" ht="15" customHeight="1" x14ac:dyDescent="0.2">
      <c r="A52" s="49"/>
      <c r="B52" s="49"/>
      <c r="C52" s="25">
        <v>350</v>
      </c>
      <c r="D52" s="48" t="s">
        <v>41</v>
      </c>
      <c r="E52" s="16">
        <v>2000</v>
      </c>
    </row>
    <row r="53" spans="1:5" s="52" customFormat="1" ht="15" customHeight="1" x14ac:dyDescent="0.2">
      <c r="A53" s="49"/>
      <c r="B53" s="49"/>
      <c r="C53" s="25">
        <v>360</v>
      </c>
      <c r="D53" s="48" t="s">
        <v>42</v>
      </c>
      <c r="E53" s="16">
        <v>380000</v>
      </c>
    </row>
    <row r="54" spans="1:5" ht="15" customHeight="1" thickBot="1" x14ac:dyDescent="0.25">
      <c r="A54" s="26"/>
      <c r="B54" s="26"/>
      <c r="C54" s="26">
        <v>399</v>
      </c>
      <c r="D54" s="31" t="s">
        <v>43</v>
      </c>
      <c r="E54" s="16">
        <v>50000</v>
      </c>
    </row>
    <row r="55" spans="1:5" ht="12.75" customHeight="1" thickBot="1" x14ac:dyDescent="0.25">
      <c r="A55" s="53"/>
      <c r="B55" s="53"/>
      <c r="C55" s="53"/>
      <c r="D55" s="54" t="s">
        <v>15</v>
      </c>
      <c r="E55" s="35">
        <v>432000</v>
      </c>
    </row>
    <row r="56" spans="1:5" ht="12.75" customHeight="1" thickBot="1" x14ac:dyDescent="0.25">
      <c r="A56" s="53"/>
      <c r="B56" s="53"/>
      <c r="C56" s="53"/>
      <c r="D56" s="38" t="s">
        <v>44</v>
      </c>
      <c r="E56" s="39">
        <v>1952512.8236</v>
      </c>
    </row>
    <row r="57" spans="1:5" s="36" customFormat="1" ht="15" customHeight="1" x14ac:dyDescent="0.2">
      <c r="A57" s="32"/>
      <c r="B57" s="33"/>
      <c r="C57" s="26"/>
      <c r="D57" s="55"/>
      <c r="E57" s="56"/>
    </row>
    <row r="58" spans="1:5" ht="15" customHeight="1" x14ac:dyDescent="0.2">
      <c r="A58" s="26">
        <v>4</v>
      </c>
      <c r="B58" s="26"/>
      <c r="C58" s="26"/>
      <c r="D58" s="27" t="s">
        <v>45</v>
      </c>
      <c r="E58" s="51"/>
    </row>
    <row r="59" spans="1:5" s="57" customFormat="1" ht="15" customHeight="1" x14ac:dyDescent="0.2">
      <c r="A59" s="26"/>
      <c r="B59" s="26"/>
      <c r="C59" s="26"/>
      <c r="D59" s="29"/>
      <c r="E59" s="51"/>
    </row>
    <row r="60" spans="1:5" s="57" customFormat="1" ht="15" customHeight="1" x14ac:dyDescent="0.2">
      <c r="A60" s="26"/>
      <c r="B60" s="26">
        <v>1</v>
      </c>
      <c r="C60" s="26"/>
      <c r="D60" s="30" t="s">
        <v>46</v>
      </c>
      <c r="E60" s="51"/>
    </row>
    <row r="61" spans="1:5" s="57" customFormat="1" ht="15" customHeight="1" x14ac:dyDescent="0.2">
      <c r="A61" s="26"/>
      <c r="B61" s="26"/>
      <c r="C61" s="26">
        <v>400</v>
      </c>
      <c r="D61" s="31" t="s">
        <v>47</v>
      </c>
      <c r="E61" s="16">
        <v>0</v>
      </c>
    </row>
    <row r="62" spans="1:5" s="57" customFormat="1" ht="15" customHeight="1" x14ac:dyDescent="0.2">
      <c r="A62" s="26"/>
      <c r="B62" s="26"/>
      <c r="C62" s="26">
        <v>405</v>
      </c>
      <c r="D62" s="31" t="s">
        <v>48</v>
      </c>
      <c r="E62" s="16">
        <v>5000</v>
      </c>
    </row>
    <row r="63" spans="1:5" s="57" customFormat="1" ht="15" customHeight="1" thickBot="1" x14ac:dyDescent="0.25">
      <c r="A63" s="26"/>
      <c r="B63" s="26"/>
      <c r="C63" s="26">
        <v>410</v>
      </c>
      <c r="D63" s="31" t="s">
        <v>49</v>
      </c>
      <c r="E63" s="16">
        <v>0</v>
      </c>
    </row>
    <row r="64" spans="1:5" ht="15" customHeight="1" thickBot="1" x14ac:dyDescent="0.25">
      <c r="A64" s="32"/>
      <c r="B64" s="33"/>
      <c r="C64" s="26"/>
      <c r="D64" s="54" t="s">
        <v>12</v>
      </c>
      <c r="E64" s="35">
        <v>5000</v>
      </c>
    </row>
    <row r="65" spans="1:5" s="36" customFormat="1" ht="15" customHeight="1" x14ac:dyDescent="0.2">
      <c r="A65" s="32"/>
      <c r="B65" s="33"/>
      <c r="C65" s="26"/>
      <c r="D65" s="42"/>
      <c r="E65" s="16"/>
    </row>
    <row r="66" spans="1:5" s="36" customFormat="1" ht="12.75" x14ac:dyDescent="0.2">
      <c r="A66" s="26"/>
      <c r="B66" s="26">
        <v>2</v>
      </c>
      <c r="C66" s="26"/>
      <c r="D66" s="30" t="s">
        <v>50</v>
      </c>
      <c r="E66" s="16"/>
    </row>
    <row r="67" spans="1:5" ht="15" customHeight="1" x14ac:dyDescent="0.2">
      <c r="A67" s="26"/>
      <c r="B67" s="26"/>
      <c r="C67" s="26">
        <v>415</v>
      </c>
      <c r="D67" s="31" t="s">
        <v>51</v>
      </c>
      <c r="E67" s="16">
        <v>0</v>
      </c>
    </row>
    <row r="68" spans="1:5" ht="15" customHeight="1" x14ac:dyDescent="0.2">
      <c r="A68" s="26"/>
      <c r="B68" s="26"/>
      <c r="C68" s="26">
        <v>430</v>
      </c>
      <c r="D68" s="31" t="s">
        <v>52</v>
      </c>
      <c r="E68" s="16">
        <v>0</v>
      </c>
    </row>
    <row r="69" spans="1:5" ht="15" customHeight="1" x14ac:dyDescent="0.2">
      <c r="A69" s="26"/>
      <c r="B69" s="26"/>
      <c r="C69" s="26">
        <v>460</v>
      </c>
      <c r="D69" s="31" t="s">
        <v>53</v>
      </c>
      <c r="E69" s="16">
        <v>300000</v>
      </c>
    </row>
    <row r="70" spans="1:5" ht="13.5" customHeight="1" x14ac:dyDescent="0.2">
      <c r="A70" s="26"/>
      <c r="B70" s="26"/>
      <c r="C70" s="26">
        <v>470</v>
      </c>
      <c r="D70" s="31" t="s">
        <v>54</v>
      </c>
      <c r="E70" s="16">
        <v>0</v>
      </c>
    </row>
    <row r="71" spans="1:5" ht="15" customHeight="1" x14ac:dyDescent="0.2">
      <c r="A71" s="26"/>
      <c r="B71" s="26"/>
      <c r="C71" s="26">
        <v>480</v>
      </c>
      <c r="D71" s="31" t="s">
        <v>55</v>
      </c>
      <c r="E71" s="16">
        <v>0</v>
      </c>
    </row>
    <row r="72" spans="1:5" ht="15" customHeight="1" thickBot="1" x14ac:dyDescent="0.25">
      <c r="A72" s="26"/>
      <c r="B72" s="26"/>
      <c r="C72" s="26">
        <v>489</v>
      </c>
      <c r="D72" s="31" t="s">
        <v>56</v>
      </c>
      <c r="E72" s="16">
        <v>0</v>
      </c>
    </row>
    <row r="73" spans="1:5" ht="15" customHeight="1" thickBot="1" x14ac:dyDescent="0.25">
      <c r="A73" s="32"/>
      <c r="B73" s="33"/>
      <c r="C73" s="26"/>
      <c r="D73" s="54" t="s">
        <v>15</v>
      </c>
      <c r="E73" s="35">
        <v>300000</v>
      </c>
    </row>
    <row r="74" spans="1:5" ht="15" customHeight="1" x14ac:dyDescent="0.2">
      <c r="A74" s="26"/>
      <c r="B74" s="26"/>
      <c r="C74" s="26"/>
      <c r="D74" s="58"/>
      <c r="E74" s="16"/>
    </row>
    <row r="75" spans="1:5" ht="15" customHeight="1" x14ac:dyDescent="0.2">
      <c r="A75" s="26"/>
      <c r="B75" s="26">
        <v>3</v>
      </c>
      <c r="C75" s="26"/>
      <c r="D75" s="30" t="s">
        <v>57</v>
      </c>
      <c r="E75" s="16"/>
    </row>
    <row r="76" spans="1:5" ht="15" customHeight="1" thickBot="1" x14ac:dyDescent="0.25">
      <c r="A76" s="26"/>
      <c r="B76" s="26"/>
      <c r="C76" s="26">
        <v>490</v>
      </c>
      <c r="D76" s="58" t="s">
        <v>58</v>
      </c>
      <c r="E76" s="16">
        <v>0</v>
      </c>
    </row>
    <row r="77" spans="1:5" ht="15" customHeight="1" thickBot="1" x14ac:dyDescent="0.25">
      <c r="A77" s="32"/>
      <c r="B77" s="33"/>
      <c r="C77" s="26"/>
      <c r="D77" s="54" t="s">
        <v>29</v>
      </c>
      <c r="E77" s="35">
        <v>0</v>
      </c>
    </row>
    <row r="78" spans="1:5" s="36" customFormat="1" ht="15" customHeight="1" thickBot="1" x14ac:dyDescent="0.25">
      <c r="A78" s="32"/>
      <c r="B78" s="33"/>
      <c r="C78" s="26"/>
      <c r="D78" s="38" t="s">
        <v>59</v>
      </c>
      <c r="E78" s="39">
        <v>305000</v>
      </c>
    </row>
    <row r="79" spans="1:5" s="36" customFormat="1" ht="15" customHeight="1" x14ac:dyDescent="0.2">
      <c r="A79" s="26"/>
      <c r="B79" s="26"/>
      <c r="C79" s="26"/>
      <c r="D79" s="31"/>
      <c r="E79" s="16"/>
    </row>
    <row r="80" spans="1:5" ht="15" customHeight="1" x14ac:dyDescent="0.2">
      <c r="A80" s="26">
        <v>5</v>
      </c>
      <c r="B80" s="26"/>
      <c r="C80" s="26"/>
      <c r="D80" s="27" t="s">
        <v>60</v>
      </c>
      <c r="E80" s="16"/>
    </row>
    <row r="81" spans="1:5" ht="15" customHeight="1" x14ac:dyDescent="0.2">
      <c r="A81" s="26"/>
      <c r="B81" s="26"/>
      <c r="C81" s="26"/>
      <c r="D81" s="27"/>
      <c r="E81" s="16"/>
    </row>
    <row r="82" spans="1:5" ht="15" customHeight="1" x14ac:dyDescent="0.2">
      <c r="A82" s="26"/>
      <c r="B82" s="26">
        <v>1</v>
      </c>
      <c r="C82" s="26"/>
      <c r="D82" s="30" t="s">
        <v>61</v>
      </c>
      <c r="E82" s="16"/>
    </row>
    <row r="83" spans="1:5" ht="15" customHeight="1" x14ac:dyDescent="0.2">
      <c r="A83" s="26"/>
      <c r="B83" s="26"/>
      <c r="C83" s="26">
        <v>500</v>
      </c>
      <c r="D83" s="31" t="s">
        <v>62</v>
      </c>
      <c r="E83" s="16">
        <v>0</v>
      </c>
    </row>
    <row r="84" spans="1:5" ht="15" customHeight="1" thickBot="1" x14ac:dyDescent="0.25">
      <c r="A84" s="26"/>
      <c r="B84" s="26"/>
      <c r="C84" s="26">
        <v>510</v>
      </c>
      <c r="D84" s="31" t="s">
        <v>63</v>
      </c>
      <c r="E84" s="16">
        <v>0</v>
      </c>
    </row>
    <row r="85" spans="1:5" ht="15" customHeight="1" thickBot="1" x14ac:dyDescent="0.25">
      <c r="A85" s="32"/>
      <c r="B85" s="33"/>
      <c r="C85" s="26"/>
      <c r="D85" s="54" t="s">
        <v>12</v>
      </c>
      <c r="E85" s="35">
        <v>0</v>
      </c>
    </row>
    <row r="86" spans="1:5" s="36" customFormat="1" ht="15" customHeight="1" thickBot="1" x14ac:dyDescent="0.25">
      <c r="A86" s="32"/>
      <c r="B86" s="33"/>
      <c r="C86" s="26"/>
      <c r="D86" s="38" t="s">
        <v>64</v>
      </c>
      <c r="E86" s="39">
        <v>0</v>
      </c>
    </row>
    <row r="87" spans="1:5" s="36" customFormat="1" ht="15" customHeight="1" x14ac:dyDescent="0.2">
      <c r="A87" s="26"/>
      <c r="B87" s="26"/>
      <c r="C87" s="26"/>
      <c r="D87" s="31"/>
      <c r="E87" s="16"/>
    </row>
    <row r="88" spans="1:5" ht="15" customHeight="1" x14ac:dyDescent="0.2">
      <c r="A88" s="26">
        <v>6</v>
      </c>
      <c r="B88" s="26"/>
      <c r="C88" s="26"/>
      <c r="D88" s="27" t="s">
        <v>65</v>
      </c>
      <c r="E88" s="16"/>
    </row>
    <row r="89" spans="1:5" ht="15" customHeight="1" x14ac:dyDescent="0.2">
      <c r="A89" s="26"/>
      <c r="B89" s="26"/>
      <c r="C89" s="26"/>
      <c r="D89" s="59"/>
      <c r="E89" s="16"/>
    </row>
    <row r="90" spans="1:5" ht="15" customHeight="1" x14ac:dyDescent="0.2">
      <c r="A90" s="26"/>
      <c r="B90" s="26">
        <v>1</v>
      </c>
      <c r="C90" s="26"/>
      <c r="D90" s="60" t="s">
        <v>66</v>
      </c>
      <c r="E90" s="16"/>
    </row>
    <row r="91" spans="1:5" ht="15" customHeight="1" x14ac:dyDescent="0.2">
      <c r="A91" s="26"/>
      <c r="B91" s="26"/>
      <c r="C91" s="26">
        <v>600</v>
      </c>
      <c r="D91" s="61" t="s">
        <v>67</v>
      </c>
      <c r="E91" s="16">
        <v>470000</v>
      </c>
    </row>
    <row r="92" spans="1:5" ht="15" customHeight="1" x14ac:dyDescent="0.2">
      <c r="A92" s="26"/>
      <c r="B92" s="26"/>
      <c r="C92" s="26">
        <v>620</v>
      </c>
      <c r="D92" s="61" t="s">
        <v>68</v>
      </c>
      <c r="E92" s="16">
        <v>1150000</v>
      </c>
    </row>
    <row r="93" spans="1:5" ht="15" customHeight="1" x14ac:dyDescent="0.2">
      <c r="A93" s="26"/>
      <c r="B93" s="26"/>
      <c r="C93" s="26">
        <v>640</v>
      </c>
      <c r="D93" s="61" t="s">
        <v>69</v>
      </c>
      <c r="E93" s="16">
        <v>0</v>
      </c>
    </row>
    <row r="94" spans="1:5" ht="15" customHeight="1" x14ac:dyDescent="0.2">
      <c r="A94" s="26"/>
      <c r="B94" s="26"/>
      <c r="C94" s="26">
        <v>650</v>
      </c>
      <c r="D94" s="61" t="s">
        <v>70</v>
      </c>
      <c r="E94" s="16">
        <v>0</v>
      </c>
    </row>
    <row r="95" spans="1:5" ht="15" customHeight="1" x14ac:dyDescent="0.2">
      <c r="A95" s="26"/>
      <c r="B95" s="26"/>
      <c r="C95" s="26">
        <v>660</v>
      </c>
      <c r="D95" s="61" t="s">
        <v>71</v>
      </c>
      <c r="E95" s="16">
        <v>5000</v>
      </c>
    </row>
    <row r="96" spans="1:5" ht="15" customHeight="1" thickBot="1" x14ac:dyDescent="0.25">
      <c r="A96" s="26"/>
      <c r="B96" s="26"/>
      <c r="C96" s="26">
        <v>670</v>
      </c>
      <c r="D96" s="31" t="s">
        <v>72</v>
      </c>
      <c r="E96" s="16">
        <v>1900000</v>
      </c>
    </row>
    <row r="97" spans="1:5" ht="15" customHeight="1" thickBot="1" x14ac:dyDescent="0.25">
      <c r="A97" s="32"/>
      <c r="B97" s="33"/>
      <c r="C97" s="26"/>
      <c r="D97" s="54" t="s">
        <v>12</v>
      </c>
      <c r="E97" s="35">
        <v>3525000</v>
      </c>
    </row>
    <row r="98" spans="1:5" s="36" customFormat="1" ht="15" customHeight="1" thickBot="1" x14ac:dyDescent="0.25">
      <c r="A98" s="32"/>
      <c r="B98" s="33"/>
      <c r="C98" s="26"/>
      <c r="D98" s="38" t="s">
        <v>73</v>
      </c>
      <c r="E98" s="35">
        <v>3525000</v>
      </c>
    </row>
    <row r="99" spans="1:5" s="36" customFormat="1" ht="15" customHeight="1" x14ac:dyDescent="0.2">
      <c r="A99" s="32"/>
      <c r="B99" s="33"/>
      <c r="C99" s="26"/>
      <c r="D99" s="38"/>
      <c r="E99" s="16"/>
    </row>
    <row r="100" spans="1:5" ht="15" customHeight="1" x14ac:dyDescent="0.2">
      <c r="A100" s="26">
        <v>7</v>
      </c>
      <c r="B100" s="26"/>
      <c r="C100" s="26"/>
      <c r="D100" s="27" t="s">
        <v>74</v>
      </c>
      <c r="E100" s="16"/>
    </row>
    <row r="101" spans="1:5" ht="15" customHeight="1" x14ac:dyDescent="0.2">
      <c r="A101" s="26"/>
      <c r="B101" s="26"/>
      <c r="C101" s="26"/>
      <c r="D101" s="59"/>
      <c r="E101" s="16"/>
    </row>
    <row r="102" spans="1:5" ht="15" customHeight="1" x14ac:dyDescent="0.2">
      <c r="A102" s="26"/>
      <c r="B102" s="26">
        <v>1</v>
      </c>
      <c r="C102" s="26"/>
      <c r="D102" s="60" t="s">
        <v>75</v>
      </c>
      <c r="E102" s="16"/>
    </row>
    <row r="103" spans="1:5" s="36" customFormat="1" ht="15" customHeight="1" x14ac:dyDescent="0.2">
      <c r="A103" s="26"/>
      <c r="B103" s="26"/>
      <c r="C103" s="26">
        <v>700</v>
      </c>
      <c r="D103" s="48" t="s">
        <v>76</v>
      </c>
      <c r="E103" s="16">
        <v>1150000</v>
      </c>
    </row>
    <row r="104" spans="1:5" s="36" customFormat="1" ht="15" customHeight="1" x14ac:dyDescent="0.2">
      <c r="A104" s="26"/>
      <c r="B104" s="26"/>
      <c r="C104" s="26">
        <v>710</v>
      </c>
      <c r="D104" s="62" t="s">
        <v>77</v>
      </c>
      <c r="E104" s="16">
        <v>253000</v>
      </c>
    </row>
    <row r="105" spans="1:5" s="36" customFormat="1" ht="15" customHeight="1" x14ac:dyDescent="0.2">
      <c r="A105" s="26"/>
      <c r="B105" s="26"/>
      <c r="C105" s="26">
        <v>715</v>
      </c>
      <c r="D105" s="63" t="s">
        <v>78</v>
      </c>
      <c r="E105" s="16">
        <v>104935</v>
      </c>
    </row>
    <row r="106" spans="1:5" s="36" customFormat="1" ht="15" customHeight="1" thickBot="1" x14ac:dyDescent="0.25">
      <c r="A106" s="26"/>
      <c r="B106" s="26"/>
      <c r="C106" s="26">
        <v>720</v>
      </c>
      <c r="D106" s="62" t="s">
        <v>79</v>
      </c>
      <c r="E106" s="16">
        <v>0</v>
      </c>
    </row>
    <row r="107" spans="1:5" ht="15" customHeight="1" thickBot="1" x14ac:dyDescent="0.25">
      <c r="A107" s="32"/>
      <c r="B107" s="33"/>
      <c r="C107" s="26"/>
      <c r="D107" s="54" t="s">
        <v>12</v>
      </c>
      <c r="E107" s="35">
        <v>1507935</v>
      </c>
    </row>
    <row r="108" spans="1:5" s="36" customFormat="1" ht="15" customHeight="1" thickBot="1" x14ac:dyDescent="0.25">
      <c r="A108" s="32"/>
      <c r="B108" s="33"/>
      <c r="C108" s="26"/>
      <c r="D108" s="38" t="s">
        <v>80</v>
      </c>
      <c r="E108" s="39">
        <v>1507935</v>
      </c>
    </row>
    <row r="109" spans="1:5" s="36" customFormat="1" ht="15" customHeight="1" x14ac:dyDescent="0.2">
      <c r="A109" s="32"/>
      <c r="B109" s="33"/>
      <c r="C109" s="26"/>
      <c r="D109" s="38"/>
      <c r="E109" s="16"/>
    </row>
    <row r="110" spans="1:5" s="36" customFormat="1" ht="15" customHeight="1" x14ac:dyDescent="0.2">
      <c r="A110" s="26">
        <v>8</v>
      </c>
      <c r="B110" s="26"/>
      <c r="C110" s="26"/>
      <c r="D110" s="27" t="s">
        <v>81</v>
      </c>
      <c r="E110" s="16"/>
    </row>
    <row r="111" spans="1:5" s="36" customFormat="1" ht="15" customHeight="1" x14ac:dyDescent="0.2">
      <c r="A111" s="26"/>
      <c r="B111" s="26"/>
      <c r="C111" s="26"/>
      <c r="D111" s="59"/>
      <c r="E111" s="16"/>
    </row>
    <row r="112" spans="1:5" s="36" customFormat="1" ht="12.75" x14ac:dyDescent="0.2">
      <c r="A112" s="26"/>
      <c r="B112" s="26">
        <v>1</v>
      </c>
      <c r="C112" s="26"/>
      <c r="D112" s="60" t="s">
        <v>82</v>
      </c>
      <c r="E112" s="16"/>
    </row>
    <row r="113" spans="1:5" s="36" customFormat="1" ht="15" customHeight="1" thickBot="1" x14ac:dyDescent="0.25">
      <c r="A113" s="26"/>
      <c r="B113" s="26"/>
      <c r="C113" s="26">
        <v>800</v>
      </c>
      <c r="D113" s="64" t="s">
        <v>83</v>
      </c>
      <c r="E113" s="16">
        <v>0</v>
      </c>
    </row>
    <row r="114" spans="1:5" s="36" customFormat="1" ht="15" customHeight="1" thickBot="1" x14ac:dyDescent="0.25">
      <c r="A114" s="26"/>
      <c r="B114" s="26"/>
      <c r="C114" s="26"/>
      <c r="D114" s="54" t="s">
        <v>12</v>
      </c>
      <c r="E114" s="35">
        <v>0</v>
      </c>
    </row>
    <row r="115" spans="1:5" s="36" customFormat="1" ht="15" customHeight="1" thickBot="1" x14ac:dyDescent="0.25">
      <c r="A115" s="32"/>
      <c r="B115" s="33"/>
      <c r="C115" s="26"/>
      <c r="D115" s="38" t="s">
        <v>84</v>
      </c>
      <c r="E115" s="39">
        <v>0</v>
      </c>
    </row>
    <row r="116" spans="1:5" s="36" customFormat="1" ht="15" customHeight="1" thickBot="1" x14ac:dyDescent="0.25">
      <c r="A116" s="53"/>
      <c r="B116" s="53"/>
      <c r="C116" s="53"/>
      <c r="D116" s="65" t="s">
        <v>85</v>
      </c>
      <c r="E116" s="39">
        <v>20257307.523599997</v>
      </c>
    </row>
    <row r="117" spans="1:5" s="66" customFormat="1" ht="12.75" x14ac:dyDescent="0.2">
      <c r="E117" s="67"/>
    </row>
    <row r="118" spans="1:5" s="66" customFormat="1" ht="12.75" customHeight="1" x14ac:dyDescent="0.2">
      <c r="A118" s="1" t="s">
        <v>0</v>
      </c>
      <c r="B118" s="1" t="s">
        <v>1</v>
      </c>
      <c r="C118" s="1" t="s">
        <v>2</v>
      </c>
      <c r="D118" s="3" t="s">
        <v>3</v>
      </c>
      <c r="E118" s="113" t="s">
        <v>173</v>
      </c>
    </row>
    <row r="119" spans="1:5" s="66" customFormat="1" ht="12.75" customHeight="1" x14ac:dyDescent="0.2">
      <c r="A119" s="5"/>
      <c r="B119" s="5"/>
      <c r="C119" s="5"/>
      <c r="D119" s="6"/>
      <c r="E119" s="3" t="s">
        <v>4</v>
      </c>
    </row>
    <row r="120" spans="1:5" s="66" customFormat="1" ht="43.5" customHeight="1" x14ac:dyDescent="0.2">
      <c r="A120" s="5"/>
      <c r="B120" s="5"/>
      <c r="C120" s="5"/>
      <c r="D120" s="6"/>
      <c r="E120" s="2"/>
    </row>
    <row r="121" spans="1:5" s="66" customFormat="1" ht="12.75" x14ac:dyDescent="0.2">
      <c r="A121" s="11"/>
      <c r="B121" s="11"/>
      <c r="C121" s="11"/>
      <c r="D121" s="13" t="s">
        <v>87</v>
      </c>
      <c r="E121" s="71"/>
    </row>
    <row r="122" spans="1:5" s="66" customFormat="1" ht="12.75" x14ac:dyDescent="0.2">
      <c r="A122" s="72"/>
      <c r="B122" s="72"/>
      <c r="C122" s="72"/>
      <c r="D122" s="10"/>
      <c r="E122" s="73"/>
    </row>
    <row r="123" spans="1:5" s="66" customFormat="1" ht="15" customHeight="1" thickBot="1" x14ac:dyDescent="0.25">
      <c r="A123" s="74">
        <v>0</v>
      </c>
      <c r="B123" s="74">
        <v>0</v>
      </c>
      <c r="C123" s="74">
        <v>0</v>
      </c>
      <c r="D123" s="75" t="s">
        <v>88</v>
      </c>
      <c r="E123" s="76"/>
    </row>
    <row r="124" spans="1:5" s="66" customFormat="1" ht="15" customHeight="1" x14ac:dyDescent="0.2">
      <c r="A124" s="77"/>
      <c r="B124" s="77"/>
      <c r="C124" s="77"/>
      <c r="D124" s="77"/>
      <c r="E124" s="41"/>
    </row>
    <row r="125" spans="1:5" s="66" customFormat="1" ht="15" customHeight="1" x14ac:dyDescent="0.2">
      <c r="A125" s="26">
        <v>1</v>
      </c>
      <c r="B125" s="26"/>
      <c r="C125" s="26"/>
      <c r="D125" s="78" t="s">
        <v>89</v>
      </c>
      <c r="E125" s="28"/>
    </row>
    <row r="126" spans="1:5" s="66" customFormat="1" ht="15" customHeight="1" x14ac:dyDescent="0.2">
      <c r="A126" s="26"/>
      <c r="B126" s="26"/>
      <c r="C126" s="26"/>
      <c r="D126" s="79"/>
      <c r="E126" s="28"/>
    </row>
    <row r="127" spans="1:5" s="66" customFormat="1" ht="15" customHeight="1" x14ac:dyDescent="0.2">
      <c r="A127" s="26"/>
      <c r="B127" s="26">
        <v>1</v>
      </c>
      <c r="C127" s="26"/>
      <c r="D127" s="80" t="s">
        <v>90</v>
      </c>
      <c r="E127" s="28"/>
    </row>
    <row r="128" spans="1:5" s="66" customFormat="1" ht="15" customHeight="1" x14ac:dyDescent="0.2">
      <c r="A128" s="26"/>
      <c r="B128" s="26"/>
      <c r="C128" s="26">
        <v>100</v>
      </c>
      <c r="D128" s="81" t="s">
        <v>91</v>
      </c>
      <c r="E128" s="28">
        <v>67000</v>
      </c>
    </row>
    <row r="129" spans="1:5" s="66" customFormat="1" ht="15" customHeight="1" x14ac:dyDescent="0.2">
      <c r="A129" s="26"/>
      <c r="B129" s="26"/>
      <c r="C129" s="26">
        <v>103</v>
      </c>
      <c r="D129" s="81" t="s">
        <v>92</v>
      </c>
      <c r="E129" s="28">
        <v>30000</v>
      </c>
    </row>
    <row r="130" spans="1:5" s="66" customFormat="1" ht="15" customHeight="1" thickBot="1" x14ac:dyDescent="0.25">
      <c r="A130" s="26"/>
      <c r="B130" s="26"/>
      <c r="C130" s="26">
        <v>104</v>
      </c>
      <c r="D130" s="81" t="s">
        <v>93</v>
      </c>
      <c r="E130" s="28">
        <v>0</v>
      </c>
    </row>
    <row r="131" spans="1:5" s="66" customFormat="1" ht="15" customHeight="1" thickBot="1" x14ac:dyDescent="0.25">
      <c r="A131" s="26"/>
      <c r="B131" s="26"/>
      <c r="C131" s="26"/>
      <c r="D131" s="82" t="s">
        <v>12</v>
      </c>
      <c r="E131" s="83">
        <v>97000</v>
      </c>
    </row>
    <row r="132" spans="1:5" s="66" customFormat="1" ht="15" customHeight="1" x14ac:dyDescent="0.2">
      <c r="A132" s="26"/>
      <c r="B132" s="26"/>
      <c r="C132" s="26"/>
      <c r="D132" s="84"/>
      <c r="E132" s="41"/>
    </row>
    <row r="133" spans="1:5" s="66" customFormat="1" ht="15" customHeight="1" x14ac:dyDescent="0.2">
      <c r="A133" s="26"/>
      <c r="B133" s="26">
        <v>2</v>
      </c>
      <c r="C133" s="26"/>
      <c r="D133" s="80" t="s">
        <v>94</v>
      </c>
      <c r="E133" s="28"/>
    </row>
    <row r="134" spans="1:5" s="66" customFormat="1" ht="15" customHeight="1" x14ac:dyDescent="0.2">
      <c r="A134" s="26"/>
      <c r="B134" s="26"/>
      <c r="C134" s="26">
        <v>105</v>
      </c>
      <c r="D134" s="31" t="s">
        <v>95</v>
      </c>
      <c r="E134" s="28">
        <v>3000</v>
      </c>
    </row>
    <row r="135" spans="1:5" s="66" customFormat="1" ht="15" customHeight="1" thickBot="1" x14ac:dyDescent="0.25">
      <c r="A135" s="26"/>
      <c r="B135" s="26"/>
      <c r="C135" s="26">
        <v>109</v>
      </c>
      <c r="D135" s="31" t="s">
        <v>96</v>
      </c>
      <c r="E135" s="28">
        <v>35000</v>
      </c>
    </row>
    <row r="136" spans="1:5" s="66" customFormat="1" ht="15" customHeight="1" thickBot="1" x14ac:dyDescent="0.25">
      <c r="A136" s="26"/>
      <c r="B136" s="26"/>
      <c r="C136" s="26"/>
      <c r="D136" s="82" t="s">
        <v>15</v>
      </c>
      <c r="E136" s="83">
        <v>38000</v>
      </c>
    </row>
    <row r="137" spans="1:5" s="66" customFormat="1" ht="15" customHeight="1" x14ac:dyDescent="0.2">
      <c r="A137" s="26"/>
      <c r="B137" s="26"/>
      <c r="C137" s="26"/>
      <c r="D137" s="79"/>
      <c r="E137" s="41"/>
    </row>
    <row r="138" spans="1:5" s="66" customFormat="1" ht="15" customHeight="1" x14ac:dyDescent="0.2">
      <c r="A138" s="26"/>
      <c r="B138" s="26">
        <v>3</v>
      </c>
      <c r="C138" s="26"/>
      <c r="D138" s="80" t="s">
        <v>97</v>
      </c>
      <c r="E138" s="28"/>
    </row>
    <row r="139" spans="1:5" s="66" customFormat="1" ht="15" customHeight="1" x14ac:dyDescent="0.2">
      <c r="A139" s="32"/>
      <c r="B139" s="32"/>
      <c r="C139" s="26">
        <v>110</v>
      </c>
      <c r="D139" s="81" t="s">
        <v>98</v>
      </c>
      <c r="E139" s="28">
        <v>4480000</v>
      </c>
    </row>
    <row r="140" spans="1:5" s="66" customFormat="1" ht="15" customHeight="1" x14ac:dyDescent="0.2">
      <c r="A140" s="32"/>
      <c r="B140" s="32"/>
      <c r="C140" s="26">
        <v>112</v>
      </c>
      <c r="D140" s="81" t="s">
        <v>99</v>
      </c>
      <c r="E140" s="28">
        <v>215000</v>
      </c>
    </row>
    <row r="141" spans="1:5" s="66" customFormat="1" ht="15" customHeight="1" x14ac:dyDescent="0.2">
      <c r="A141" s="32"/>
      <c r="B141" s="32"/>
      <c r="C141" s="26">
        <v>114</v>
      </c>
      <c r="D141" s="81" t="s">
        <v>100</v>
      </c>
      <c r="E141" s="28">
        <v>0</v>
      </c>
    </row>
    <row r="142" spans="1:5" s="66" customFormat="1" ht="15" customHeight="1" x14ac:dyDescent="0.2">
      <c r="A142" s="32"/>
      <c r="B142" s="32"/>
      <c r="C142" s="26">
        <v>115</v>
      </c>
      <c r="D142" s="85" t="s">
        <v>101</v>
      </c>
      <c r="E142" s="28">
        <v>90000</v>
      </c>
    </row>
    <row r="143" spans="1:5" s="66" customFormat="1" ht="15" customHeight="1" x14ac:dyDescent="0.2">
      <c r="A143" s="32"/>
      <c r="B143" s="32"/>
      <c r="C143" s="26">
        <v>116</v>
      </c>
      <c r="D143" s="86" t="s">
        <v>102</v>
      </c>
      <c r="E143" s="28">
        <v>1870000</v>
      </c>
    </row>
    <row r="144" spans="1:5" s="66" customFormat="1" ht="15" customHeight="1" x14ac:dyDescent="0.2">
      <c r="A144" s="32"/>
      <c r="B144" s="32"/>
      <c r="C144" s="26">
        <v>118</v>
      </c>
      <c r="D144" s="81" t="s">
        <v>103</v>
      </c>
      <c r="E144" s="28">
        <v>32000</v>
      </c>
    </row>
    <row r="145" spans="1:5" s="66" customFormat="1" ht="15" customHeight="1" thickBot="1" x14ac:dyDescent="0.25">
      <c r="A145" s="26"/>
      <c r="B145" s="26"/>
      <c r="C145" s="26">
        <v>119</v>
      </c>
      <c r="D145" s="81" t="s">
        <v>104</v>
      </c>
      <c r="E145" s="28">
        <v>140000</v>
      </c>
    </row>
    <row r="146" spans="1:5" s="66" customFormat="1" ht="15" customHeight="1" thickBot="1" x14ac:dyDescent="0.25">
      <c r="A146" s="26"/>
      <c r="B146" s="26"/>
      <c r="C146" s="26"/>
      <c r="D146" s="82" t="s">
        <v>29</v>
      </c>
      <c r="E146" s="83">
        <v>6827000</v>
      </c>
    </row>
    <row r="147" spans="1:5" s="66" customFormat="1" ht="15" customHeight="1" x14ac:dyDescent="0.2">
      <c r="A147" s="26"/>
      <c r="B147" s="26"/>
      <c r="C147" s="26"/>
      <c r="D147" s="42"/>
      <c r="E147" s="41"/>
    </row>
    <row r="148" spans="1:5" s="66" customFormat="1" ht="15" customHeight="1" x14ac:dyDescent="0.2">
      <c r="A148" s="87"/>
      <c r="B148" s="87">
        <v>4</v>
      </c>
      <c r="C148" s="26"/>
      <c r="D148" s="80" t="s">
        <v>105</v>
      </c>
      <c r="E148" s="28"/>
    </row>
    <row r="149" spans="1:5" s="66" customFormat="1" ht="15" customHeight="1" x14ac:dyDescent="0.2">
      <c r="A149" s="32"/>
      <c r="B149" s="32"/>
      <c r="C149" s="26">
        <v>120</v>
      </c>
      <c r="D149" s="81" t="s">
        <v>106</v>
      </c>
      <c r="E149" s="28">
        <v>1354750</v>
      </c>
    </row>
    <row r="150" spans="1:5" s="66" customFormat="1" ht="15" customHeight="1" x14ac:dyDescent="0.2">
      <c r="A150" s="32"/>
      <c r="B150" s="32"/>
      <c r="C150" s="26">
        <v>125</v>
      </c>
      <c r="D150" s="81" t="s">
        <v>107</v>
      </c>
      <c r="E150" s="28">
        <v>150000</v>
      </c>
    </row>
    <row r="151" spans="1:5" s="66" customFormat="1" ht="15" customHeight="1" x14ac:dyDescent="0.2">
      <c r="A151" s="26"/>
      <c r="B151" s="26"/>
      <c r="C151" s="26">
        <v>130</v>
      </c>
      <c r="D151" s="81" t="s">
        <v>108</v>
      </c>
      <c r="E151" s="28">
        <v>2630000</v>
      </c>
    </row>
    <row r="152" spans="1:5" s="66" customFormat="1" ht="15" customHeight="1" x14ac:dyDescent="0.2">
      <c r="A152" s="26"/>
      <c r="B152" s="26"/>
      <c r="C152" s="26">
        <v>140</v>
      </c>
      <c r="D152" s="81" t="s">
        <v>109</v>
      </c>
      <c r="E152" s="28">
        <v>195000</v>
      </c>
    </row>
    <row r="153" spans="1:5" s="66" customFormat="1" ht="15" customHeight="1" x14ac:dyDescent="0.2">
      <c r="A153" s="26"/>
      <c r="B153" s="26"/>
      <c r="C153" s="26">
        <v>143</v>
      </c>
      <c r="D153" s="81" t="s">
        <v>110</v>
      </c>
      <c r="E153" s="28">
        <v>140000</v>
      </c>
    </row>
    <row r="154" spans="1:5" s="66" customFormat="1" ht="15" customHeight="1" x14ac:dyDescent="0.2">
      <c r="A154" s="26"/>
      <c r="B154" s="26"/>
      <c r="C154" s="26">
        <v>145</v>
      </c>
      <c r="D154" s="81" t="s">
        <v>111</v>
      </c>
      <c r="E154" s="28">
        <v>160000</v>
      </c>
    </row>
    <row r="155" spans="1:5" s="66" customFormat="1" ht="15" customHeight="1" thickBot="1" x14ac:dyDescent="0.25">
      <c r="A155" s="26"/>
      <c r="B155" s="26"/>
      <c r="C155" s="26">
        <v>149</v>
      </c>
      <c r="D155" s="81" t="s">
        <v>112</v>
      </c>
      <c r="E155" s="28">
        <v>2170500</v>
      </c>
    </row>
    <row r="156" spans="1:5" s="66" customFormat="1" ht="15" customHeight="1" thickBot="1" x14ac:dyDescent="0.25">
      <c r="A156" s="32"/>
      <c r="B156" s="32"/>
      <c r="C156" s="26"/>
      <c r="D156" s="82" t="s">
        <v>33</v>
      </c>
      <c r="E156" s="83">
        <v>6800250</v>
      </c>
    </row>
    <row r="157" spans="1:5" s="66" customFormat="1" ht="15" customHeight="1" x14ac:dyDescent="0.2">
      <c r="A157" s="32"/>
      <c r="B157" s="32"/>
      <c r="C157" s="26"/>
      <c r="D157" s="84"/>
      <c r="E157" s="41"/>
    </row>
    <row r="158" spans="1:5" s="66" customFormat="1" ht="15" customHeight="1" x14ac:dyDescent="0.2">
      <c r="A158" s="87"/>
      <c r="B158" s="87">
        <v>5</v>
      </c>
      <c r="C158" s="26"/>
      <c r="D158" s="80" t="s">
        <v>113</v>
      </c>
      <c r="E158" s="28"/>
    </row>
    <row r="159" spans="1:5" s="66" customFormat="1" ht="15" customHeight="1" x14ac:dyDescent="0.2">
      <c r="A159" s="32"/>
      <c r="B159" s="32"/>
      <c r="C159" s="26">
        <v>150</v>
      </c>
      <c r="D159" s="31" t="s">
        <v>114</v>
      </c>
      <c r="E159" s="28">
        <v>22500</v>
      </c>
    </row>
    <row r="160" spans="1:5" s="66" customFormat="1" ht="15" customHeight="1" x14ac:dyDescent="0.2">
      <c r="A160" s="32"/>
      <c r="B160" s="32"/>
      <c r="C160" s="26">
        <v>151</v>
      </c>
      <c r="D160" s="31" t="s">
        <v>115</v>
      </c>
      <c r="E160" s="28">
        <v>15000</v>
      </c>
    </row>
    <row r="161" spans="1:5" s="66" customFormat="1" ht="15" customHeight="1" x14ac:dyDescent="0.2">
      <c r="A161" s="32"/>
      <c r="B161" s="32"/>
      <c r="C161" s="26">
        <v>152</v>
      </c>
      <c r="D161" s="31" t="s">
        <v>116</v>
      </c>
      <c r="E161" s="28">
        <v>0</v>
      </c>
    </row>
    <row r="162" spans="1:5" s="66" customFormat="1" ht="15" customHeight="1" thickBot="1" x14ac:dyDescent="0.25">
      <c r="A162" s="32"/>
      <c r="B162" s="32"/>
      <c r="C162" s="26">
        <v>154</v>
      </c>
      <c r="D162" s="81" t="s">
        <v>117</v>
      </c>
      <c r="E162" s="28">
        <v>78000</v>
      </c>
    </row>
    <row r="163" spans="1:5" s="66" customFormat="1" ht="15" customHeight="1" thickBot="1" x14ac:dyDescent="0.25">
      <c r="A163" s="32"/>
      <c r="B163" s="32"/>
      <c r="C163" s="26"/>
      <c r="D163" s="82" t="s">
        <v>118</v>
      </c>
      <c r="E163" s="83">
        <v>115500</v>
      </c>
    </row>
    <row r="164" spans="1:5" s="66" customFormat="1" ht="15" customHeight="1" x14ac:dyDescent="0.2">
      <c r="A164" s="32"/>
      <c r="B164" s="32"/>
      <c r="C164" s="26"/>
      <c r="D164" s="84"/>
      <c r="E164" s="41"/>
    </row>
    <row r="165" spans="1:5" s="66" customFormat="1" ht="15" customHeight="1" x14ac:dyDescent="0.2">
      <c r="A165" s="87"/>
      <c r="B165" s="87">
        <v>6</v>
      </c>
      <c r="C165" s="26"/>
      <c r="D165" s="88" t="s">
        <v>119</v>
      </c>
      <c r="E165" s="28"/>
    </row>
    <row r="166" spans="1:5" s="66" customFormat="1" ht="15" customHeight="1" x14ac:dyDescent="0.2">
      <c r="A166" s="32"/>
      <c r="B166" s="32"/>
      <c r="C166" s="26">
        <v>155</v>
      </c>
      <c r="D166" s="89" t="s">
        <v>120</v>
      </c>
      <c r="E166" s="28">
        <v>0</v>
      </c>
    </row>
    <row r="167" spans="1:5" s="66" customFormat="1" ht="15" customHeight="1" x14ac:dyDescent="0.2">
      <c r="A167" s="32"/>
      <c r="B167" s="32"/>
      <c r="C167" s="26">
        <v>157</v>
      </c>
      <c r="D167" s="31" t="s">
        <v>121</v>
      </c>
      <c r="E167" s="28">
        <v>5000</v>
      </c>
    </row>
    <row r="168" spans="1:5" s="66" customFormat="1" ht="15" customHeight="1" thickBot="1" x14ac:dyDescent="0.25">
      <c r="A168" s="32"/>
      <c r="B168" s="32"/>
      <c r="C168" s="26">
        <v>159</v>
      </c>
      <c r="D168" s="31" t="s">
        <v>122</v>
      </c>
      <c r="E168" s="28">
        <v>0</v>
      </c>
    </row>
    <row r="169" spans="1:5" s="66" customFormat="1" ht="15" customHeight="1" thickBot="1" x14ac:dyDescent="0.25">
      <c r="A169" s="32"/>
      <c r="B169" s="32"/>
      <c r="C169" s="26"/>
      <c r="D169" s="82" t="s">
        <v>123</v>
      </c>
      <c r="E169" s="83">
        <v>5000</v>
      </c>
    </row>
    <row r="170" spans="1:5" s="66" customFormat="1" ht="15" customHeight="1" x14ac:dyDescent="0.2">
      <c r="A170" s="32"/>
      <c r="B170" s="32"/>
      <c r="C170" s="26"/>
      <c r="D170" s="84"/>
      <c r="E170" s="41"/>
    </row>
    <row r="171" spans="1:5" s="66" customFormat="1" ht="15" customHeight="1" x14ac:dyDescent="0.2">
      <c r="A171" s="87"/>
      <c r="B171" s="87">
        <v>7</v>
      </c>
      <c r="C171" s="26"/>
      <c r="D171" s="90" t="s">
        <v>124</v>
      </c>
      <c r="E171" s="28"/>
    </row>
    <row r="172" spans="1:5" s="66" customFormat="1" ht="15" customHeight="1" thickBot="1" x14ac:dyDescent="0.25">
      <c r="A172" s="87"/>
      <c r="B172" s="87"/>
      <c r="C172" s="26">
        <v>160</v>
      </c>
      <c r="D172" s="81" t="s">
        <v>125</v>
      </c>
      <c r="E172" s="28">
        <v>400000</v>
      </c>
    </row>
    <row r="173" spans="1:5" s="66" customFormat="1" ht="15" customHeight="1" thickBot="1" x14ac:dyDescent="0.25">
      <c r="A173" s="87"/>
      <c r="B173" s="87"/>
      <c r="C173" s="26"/>
      <c r="D173" s="82" t="s">
        <v>126</v>
      </c>
      <c r="E173" s="83">
        <v>400000</v>
      </c>
    </row>
    <row r="174" spans="1:5" s="66" customFormat="1" ht="15" customHeight="1" x14ac:dyDescent="0.2">
      <c r="A174" s="26"/>
      <c r="B174" s="26"/>
      <c r="C174" s="26"/>
      <c r="D174" s="81"/>
      <c r="E174" s="41"/>
    </row>
    <row r="175" spans="1:5" s="66" customFormat="1" ht="15" customHeight="1" x14ac:dyDescent="0.2">
      <c r="A175" s="32"/>
      <c r="B175" s="26">
        <v>8</v>
      </c>
      <c r="C175" s="26"/>
      <c r="D175" s="80" t="s">
        <v>127</v>
      </c>
      <c r="E175" s="28"/>
    </row>
    <row r="176" spans="1:5" s="66" customFormat="1" ht="15" customHeight="1" x14ac:dyDescent="0.2">
      <c r="A176" s="26"/>
      <c r="B176" s="26"/>
      <c r="C176" s="26">
        <v>165</v>
      </c>
      <c r="D176" s="81" t="s">
        <v>128</v>
      </c>
      <c r="E176" s="28">
        <v>80000</v>
      </c>
    </row>
    <row r="177" spans="1:5" s="66" customFormat="1" ht="15" customHeight="1" x14ac:dyDescent="0.2">
      <c r="A177" s="26"/>
      <c r="B177" s="26"/>
      <c r="C177" s="26">
        <v>175</v>
      </c>
      <c r="D177" s="81" t="s">
        <v>129</v>
      </c>
      <c r="E177" s="28">
        <v>0</v>
      </c>
    </row>
    <row r="178" spans="1:5" s="66" customFormat="1" ht="15" customHeight="1" x14ac:dyDescent="0.2">
      <c r="A178" s="26"/>
      <c r="B178" s="26"/>
      <c r="C178" s="26">
        <v>176</v>
      </c>
      <c r="D178" s="81" t="s">
        <v>130</v>
      </c>
      <c r="E178" s="28">
        <v>50000</v>
      </c>
    </row>
    <row r="179" spans="1:5" s="66" customFormat="1" ht="15" customHeight="1" x14ac:dyDescent="0.2">
      <c r="A179" s="26"/>
      <c r="B179" s="26"/>
      <c r="C179" s="26">
        <v>180</v>
      </c>
      <c r="D179" s="81" t="s">
        <v>131</v>
      </c>
      <c r="E179" s="28">
        <v>290000</v>
      </c>
    </row>
    <row r="180" spans="1:5" s="66" customFormat="1" ht="15" customHeight="1" x14ac:dyDescent="0.2">
      <c r="A180" s="26"/>
      <c r="B180" s="26"/>
      <c r="C180" s="26">
        <v>188</v>
      </c>
      <c r="D180" s="81" t="s">
        <v>132</v>
      </c>
      <c r="E180" s="28">
        <v>0</v>
      </c>
    </row>
    <row r="181" spans="1:5" s="66" customFormat="1" ht="15" customHeight="1" thickBot="1" x14ac:dyDescent="0.25">
      <c r="A181" s="26"/>
      <c r="B181" s="26"/>
      <c r="C181" s="26">
        <v>189</v>
      </c>
      <c r="D181" s="81" t="s">
        <v>133</v>
      </c>
      <c r="E181" s="28">
        <v>40000</v>
      </c>
    </row>
    <row r="182" spans="1:5" s="66" customFormat="1" ht="15" customHeight="1" thickBot="1" x14ac:dyDescent="0.25">
      <c r="A182" s="91"/>
      <c r="B182" s="91"/>
      <c r="C182" s="26"/>
      <c r="D182" s="82" t="s">
        <v>134</v>
      </c>
      <c r="E182" s="83">
        <v>460000</v>
      </c>
    </row>
    <row r="183" spans="1:5" s="66" customFormat="1" ht="15" customHeight="1" x14ac:dyDescent="0.2">
      <c r="A183" s="91"/>
      <c r="B183" s="91"/>
      <c r="C183" s="26"/>
      <c r="D183" s="84"/>
      <c r="E183" s="41"/>
    </row>
    <row r="184" spans="1:5" s="66" customFormat="1" ht="15" customHeight="1" x14ac:dyDescent="0.2">
      <c r="A184" s="91"/>
      <c r="B184" s="26">
        <v>9</v>
      </c>
      <c r="C184" s="26"/>
      <c r="D184" s="80" t="s">
        <v>135</v>
      </c>
      <c r="E184" s="92"/>
    </row>
    <row r="185" spans="1:5" s="66" customFormat="1" ht="15" customHeight="1" thickBot="1" x14ac:dyDescent="0.25">
      <c r="A185" s="91"/>
      <c r="B185" s="91"/>
      <c r="C185" s="26">
        <v>199</v>
      </c>
      <c r="D185" s="81" t="s">
        <v>136</v>
      </c>
      <c r="E185" s="28">
        <v>3257.52</v>
      </c>
    </row>
    <row r="186" spans="1:5" s="66" customFormat="1" ht="15" customHeight="1" thickBot="1" x14ac:dyDescent="0.25">
      <c r="A186" s="91"/>
      <c r="B186" s="91"/>
      <c r="C186" s="26"/>
      <c r="D186" s="82" t="s">
        <v>137</v>
      </c>
      <c r="E186" s="83">
        <v>3257.52</v>
      </c>
    </row>
    <row r="187" spans="1:5" s="66" customFormat="1" ht="15" customHeight="1" thickBot="1" x14ac:dyDescent="0.25">
      <c r="A187" s="91"/>
      <c r="B187" s="91"/>
      <c r="C187" s="26"/>
      <c r="D187" s="93" t="s">
        <v>16</v>
      </c>
      <c r="E187" s="114">
        <v>14746007.52</v>
      </c>
    </row>
    <row r="188" spans="1:5" s="66" customFormat="1" ht="15" customHeight="1" x14ac:dyDescent="0.2">
      <c r="A188" s="91"/>
      <c r="B188" s="91"/>
      <c r="C188" s="26"/>
      <c r="D188" s="94"/>
      <c r="E188" s="41"/>
    </row>
    <row r="189" spans="1:5" s="66" customFormat="1" ht="15" customHeight="1" x14ac:dyDescent="0.2">
      <c r="A189" s="26">
        <v>2</v>
      </c>
      <c r="B189" s="91"/>
      <c r="C189" s="26"/>
      <c r="D189" s="78" t="s">
        <v>138</v>
      </c>
      <c r="E189" s="28"/>
    </row>
    <row r="190" spans="1:5" s="66" customFormat="1" ht="15" customHeight="1" x14ac:dyDescent="0.2">
      <c r="A190" s="91"/>
      <c r="B190" s="91"/>
      <c r="C190" s="26"/>
      <c r="D190" s="95"/>
      <c r="E190" s="28"/>
    </row>
    <row r="191" spans="1:5" s="66" customFormat="1" ht="15" customHeight="1" x14ac:dyDescent="0.2">
      <c r="A191" s="26"/>
      <c r="B191" s="26">
        <v>1</v>
      </c>
      <c r="C191" s="26"/>
      <c r="D191" s="96" t="s">
        <v>139</v>
      </c>
      <c r="E191" s="28"/>
    </row>
    <row r="192" spans="1:5" s="66" customFormat="1" ht="15" customHeight="1" x14ac:dyDescent="0.2">
      <c r="A192" s="91"/>
      <c r="B192" s="91"/>
      <c r="C192" s="26">
        <v>200</v>
      </c>
      <c r="D192" s="81" t="s">
        <v>140</v>
      </c>
      <c r="E192" s="28">
        <v>0</v>
      </c>
    </row>
    <row r="193" spans="1:5" s="66" customFormat="1" ht="15" customHeight="1" x14ac:dyDescent="0.2">
      <c r="A193" s="91"/>
      <c r="B193" s="91"/>
      <c r="C193" s="26">
        <v>220</v>
      </c>
      <c r="D193" s="81" t="s">
        <v>141</v>
      </c>
      <c r="E193" s="28">
        <v>0</v>
      </c>
    </row>
    <row r="194" spans="1:5" s="66" customFormat="1" ht="15" customHeight="1" x14ac:dyDescent="0.2">
      <c r="A194" s="91"/>
      <c r="B194" s="91"/>
      <c r="C194" s="26">
        <v>245</v>
      </c>
      <c r="D194" s="81" t="s">
        <v>142</v>
      </c>
      <c r="E194" s="28">
        <v>300000</v>
      </c>
    </row>
    <row r="195" spans="1:5" s="66" customFormat="1" ht="15" customHeight="1" thickBot="1" x14ac:dyDescent="0.25">
      <c r="A195" s="91"/>
      <c r="B195" s="91"/>
      <c r="C195" s="26">
        <v>250</v>
      </c>
      <c r="D195" s="81" t="s">
        <v>143</v>
      </c>
      <c r="E195" s="28">
        <v>0</v>
      </c>
    </row>
    <row r="196" spans="1:5" s="66" customFormat="1" ht="15" customHeight="1" thickBot="1" x14ac:dyDescent="0.25">
      <c r="A196" s="91"/>
      <c r="B196" s="91"/>
      <c r="C196" s="26"/>
      <c r="D196" s="82" t="s">
        <v>12</v>
      </c>
      <c r="E196" s="83">
        <v>300000</v>
      </c>
    </row>
    <row r="197" spans="1:5" s="66" customFormat="1" ht="15" customHeight="1" x14ac:dyDescent="0.2">
      <c r="A197" s="91"/>
      <c r="B197" s="91"/>
      <c r="C197" s="26"/>
      <c r="D197" s="94"/>
      <c r="E197" s="41"/>
    </row>
    <row r="198" spans="1:5" s="66" customFormat="1" ht="15" customHeight="1" x14ac:dyDescent="0.2">
      <c r="A198" s="26"/>
      <c r="B198" s="26">
        <v>2</v>
      </c>
      <c r="C198" s="26"/>
      <c r="D198" s="15" t="s">
        <v>144</v>
      </c>
      <c r="E198" s="28"/>
    </row>
    <row r="199" spans="1:5" s="66" customFormat="1" ht="15" customHeight="1" x14ac:dyDescent="0.2">
      <c r="A199" s="91"/>
      <c r="B199" s="91"/>
      <c r="C199" s="26">
        <v>260</v>
      </c>
      <c r="D199" s="81" t="s">
        <v>145</v>
      </c>
      <c r="E199" s="28">
        <v>0</v>
      </c>
    </row>
    <row r="200" spans="1:5" s="66" customFormat="1" ht="15" customHeight="1" x14ac:dyDescent="0.2">
      <c r="A200" s="91"/>
      <c r="B200" s="91"/>
      <c r="C200" s="26">
        <v>265</v>
      </c>
      <c r="D200" s="81" t="s">
        <v>146</v>
      </c>
      <c r="E200" s="28">
        <v>100000</v>
      </c>
    </row>
    <row r="201" spans="1:5" s="66" customFormat="1" ht="15" customHeight="1" x14ac:dyDescent="0.2">
      <c r="A201" s="91"/>
      <c r="B201" s="91"/>
      <c r="C201" s="26">
        <v>270</v>
      </c>
      <c r="D201" s="81" t="s">
        <v>147</v>
      </c>
      <c r="E201" s="28">
        <v>220000</v>
      </c>
    </row>
    <row r="202" spans="1:5" s="66" customFormat="1" ht="15" customHeight="1" x14ac:dyDescent="0.2">
      <c r="A202" s="91"/>
      <c r="B202" s="91"/>
      <c r="C202" s="26">
        <v>275</v>
      </c>
      <c r="D202" s="81" t="s">
        <v>148</v>
      </c>
      <c r="E202" s="28">
        <v>0</v>
      </c>
    </row>
    <row r="203" spans="1:5" s="66" customFormat="1" ht="15" customHeight="1" x14ac:dyDescent="0.2">
      <c r="A203" s="91"/>
      <c r="B203" s="91"/>
      <c r="C203" s="26">
        <v>280</v>
      </c>
      <c r="D203" s="81" t="s">
        <v>149</v>
      </c>
      <c r="E203" s="28">
        <v>30000</v>
      </c>
    </row>
    <row r="204" spans="1:5" s="66" customFormat="1" ht="15" customHeight="1" x14ac:dyDescent="0.2">
      <c r="A204" s="91"/>
      <c r="B204" s="91"/>
      <c r="C204" s="26">
        <v>285</v>
      </c>
      <c r="D204" s="81" t="s">
        <v>150</v>
      </c>
      <c r="E204" s="28">
        <v>0</v>
      </c>
    </row>
    <row r="205" spans="1:5" s="66" customFormat="1" ht="15" customHeight="1" x14ac:dyDescent="0.2">
      <c r="A205" s="91"/>
      <c r="B205" s="91"/>
      <c r="C205" s="26">
        <v>290</v>
      </c>
      <c r="D205" s="81" t="s">
        <v>151</v>
      </c>
      <c r="E205" s="28">
        <v>0</v>
      </c>
    </row>
    <row r="206" spans="1:5" s="66" customFormat="1" ht="15" customHeight="1" thickBot="1" x14ac:dyDescent="0.25">
      <c r="A206" s="91"/>
      <c r="B206" s="91"/>
      <c r="C206" s="26"/>
      <c r="D206" s="82" t="s">
        <v>15</v>
      </c>
      <c r="E206" s="97">
        <v>350000</v>
      </c>
    </row>
    <row r="207" spans="1:5" s="66" customFormat="1" ht="15" customHeight="1" thickBot="1" x14ac:dyDescent="0.25">
      <c r="A207" s="91"/>
      <c r="B207" s="91"/>
      <c r="C207" s="26"/>
      <c r="D207" s="93" t="s">
        <v>34</v>
      </c>
      <c r="E207" s="114">
        <v>650000</v>
      </c>
    </row>
    <row r="208" spans="1:5" s="66" customFormat="1" ht="15" customHeight="1" x14ac:dyDescent="0.2">
      <c r="A208" s="91"/>
      <c r="B208" s="91"/>
      <c r="C208" s="26"/>
      <c r="D208" s="98"/>
      <c r="E208" s="41"/>
    </row>
    <row r="209" spans="1:5" s="66" customFormat="1" ht="15" customHeight="1" x14ac:dyDescent="0.2">
      <c r="A209" s="26">
        <v>3</v>
      </c>
      <c r="B209" s="91"/>
      <c r="C209" s="26"/>
      <c r="D209" s="27" t="s">
        <v>152</v>
      </c>
      <c r="E209" s="28"/>
    </row>
    <row r="210" spans="1:5" s="66" customFormat="1" ht="15" customHeight="1" x14ac:dyDescent="0.2">
      <c r="A210" s="91"/>
      <c r="B210" s="91"/>
      <c r="C210" s="26"/>
      <c r="D210" s="79"/>
      <c r="E210" s="28"/>
    </row>
    <row r="211" spans="1:5" s="66" customFormat="1" ht="15" customHeight="1" x14ac:dyDescent="0.2">
      <c r="A211" s="26"/>
      <c r="B211" s="26">
        <v>1</v>
      </c>
      <c r="C211" s="26"/>
      <c r="D211" s="96" t="s">
        <v>153</v>
      </c>
      <c r="E211" s="28"/>
    </row>
    <row r="212" spans="1:5" s="66" customFormat="1" ht="15" customHeight="1" x14ac:dyDescent="0.2">
      <c r="A212" s="91"/>
      <c r="B212" s="91"/>
      <c r="C212" s="26">
        <v>300</v>
      </c>
      <c r="D212" s="81" t="s">
        <v>154</v>
      </c>
      <c r="E212" s="28">
        <v>0</v>
      </c>
    </row>
    <row r="213" spans="1:5" s="66" customFormat="1" ht="15" customHeight="1" thickBot="1" x14ac:dyDescent="0.25">
      <c r="A213" s="91"/>
      <c r="B213" s="91"/>
      <c r="C213" s="26">
        <v>310</v>
      </c>
      <c r="D213" s="99" t="s">
        <v>155</v>
      </c>
      <c r="E213" s="28">
        <v>0</v>
      </c>
    </row>
    <row r="214" spans="1:5" s="66" customFormat="1" ht="15" customHeight="1" thickBot="1" x14ac:dyDescent="0.25">
      <c r="A214" s="91"/>
      <c r="B214" s="91"/>
      <c r="C214" s="26"/>
      <c r="D214" s="82" t="s">
        <v>12</v>
      </c>
      <c r="E214" s="83">
        <v>0</v>
      </c>
    </row>
    <row r="215" spans="1:5" s="66" customFormat="1" ht="15" customHeight="1" thickBot="1" x14ac:dyDescent="0.25">
      <c r="A215" s="91"/>
      <c r="B215" s="91"/>
      <c r="C215" s="26"/>
      <c r="D215" s="93" t="s">
        <v>44</v>
      </c>
      <c r="E215" s="114">
        <v>0</v>
      </c>
    </row>
    <row r="216" spans="1:5" s="66" customFormat="1" ht="15" customHeight="1" x14ac:dyDescent="0.2">
      <c r="A216" s="91"/>
      <c r="B216" s="91"/>
      <c r="C216" s="26"/>
      <c r="D216" s="42"/>
      <c r="E216" s="41"/>
    </row>
    <row r="217" spans="1:5" s="66" customFormat="1" ht="15" customHeight="1" x14ac:dyDescent="0.2">
      <c r="A217" s="26">
        <v>4</v>
      </c>
      <c r="B217" s="91"/>
      <c r="C217" s="26"/>
      <c r="D217" s="78" t="s">
        <v>156</v>
      </c>
      <c r="E217" s="28"/>
    </row>
    <row r="218" spans="1:5" s="66" customFormat="1" ht="15" customHeight="1" x14ac:dyDescent="0.2">
      <c r="A218" s="91"/>
      <c r="B218" s="91"/>
      <c r="C218" s="26"/>
      <c r="D218" s="79"/>
      <c r="E218" s="28"/>
    </row>
    <row r="219" spans="1:5" s="66" customFormat="1" ht="15" customHeight="1" x14ac:dyDescent="0.2">
      <c r="A219" s="26"/>
      <c r="B219" s="26">
        <v>1</v>
      </c>
      <c r="C219" s="26"/>
      <c r="D219" s="60" t="s">
        <v>66</v>
      </c>
      <c r="E219" s="28"/>
    </row>
    <row r="220" spans="1:5" s="66" customFormat="1" ht="15" customHeight="1" x14ac:dyDescent="0.2">
      <c r="A220" s="91"/>
      <c r="B220" s="91"/>
      <c r="C220" s="26">
        <v>400</v>
      </c>
      <c r="D220" s="61" t="s">
        <v>67</v>
      </c>
      <c r="E220" s="28">
        <v>470000</v>
      </c>
    </row>
    <row r="221" spans="1:5" s="66" customFormat="1" ht="15" customHeight="1" x14ac:dyDescent="0.2">
      <c r="A221" s="91"/>
      <c r="B221" s="91"/>
      <c r="C221" s="26">
        <v>420</v>
      </c>
      <c r="D221" s="61" t="s">
        <v>68</v>
      </c>
      <c r="E221" s="28">
        <v>1150000</v>
      </c>
    </row>
    <row r="222" spans="1:5" s="66" customFormat="1" ht="15" customHeight="1" x14ac:dyDescent="0.2">
      <c r="A222" s="91"/>
      <c r="B222" s="91"/>
      <c r="C222" s="26">
        <v>440</v>
      </c>
      <c r="D222" s="61" t="s">
        <v>69</v>
      </c>
      <c r="E222" s="28">
        <v>0</v>
      </c>
    </row>
    <row r="223" spans="1:5" s="66" customFormat="1" ht="15" customHeight="1" x14ac:dyDescent="0.2">
      <c r="A223" s="91"/>
      <c r="B223" s="91"/>
      <c r="C223" s="26">
        <v>450</v>
      </c>
      <c r="D223" s="61" t="s">
        <v>70</v>
      </c>
      <c r="E223" s="28">
        <v>0</v>
      </c>
    </row>
    <row r="224" spans="1:5" s="66" customFormat="1" ht="15" customHeight="1" x14ac:dyDescent="0.2">
      <c r="A224" s="91"/>
      <c r="B224" s="91"/>
      <c r="C224" s="26">
        <v>460</v>
      </c>
      <c r="D224" s="61" t="s">
        <v>157</v>
      </c>
      <c r="E224" s="28">
        <v>5000</v>
      </c>
    </row>
    <row r="225" spans="1:5" s="66" customFormat="1" ht="15" customHeight="1" thickBot="1" x14ac:dyDescent="0.25">
      <c r="A225" s="91"/>
      <c r="B225" s="91"/>
      <c r="C225" s="26">
        <v>470</v>
      </c>
      <c r="D225" s="31" t="s">
        <v>72</v>
      </c>
      <c r="E225" s="28">
        <v>1900000</v>
      </c>
    </row>
    <row r="226" spans="1:5" s="66" customFormat="1" ht="15" customHeight="1" thickBot="1" x14ac:dyDescent="0.25">
      <c r="A226" s="91"/>
      <c r="B226" s="91"/>
      <c r="C226" s="26"/>
      <c r="D226" s="82" t="s">
        <v>12</v>
      </c>
      <c r="E226" s="83">
        <v>3525000</v>
      </c>
    </row>
    <row r="227" spans="1:5" s="66" customFormat="1" ht="15" customHeight="1" thickBot="1" x14ac:dyDescent="0.25">
      <c r="A227" s="91"/>
      <c r="B227" s="91"/>
      <c r="C227" s="26"/>
      <c r="D227" s="93" t="s">
        <v>59</v>
      </c>
      <c r="E227" s="114">
        <v>3525000</v>
      </c>
    </row>
    <row r="228" spans="1:5" s="66" customFormat="1" ht="15" customHeight="1" x14ac:dyDescent="0.2">
      <c r="A228" s="91"/>
      <c r="B228" s="91"/>
      <c r="C228" s="26"/>
      <c r="D228" s="100"/>
      <c r="E228" s="41"/>
    </row>
    <row r="229" spans="1:5" s="66" customFormat="1" ht="15" customHeight="1" x14ac:dyDescent="0.2">
      <c r="A229" s="26">
        <v>5</v>
      </c>
      <c r="B229" s="26"/>
      <c r="C229" s="26"/>
      <c r="D229" s="27" t="s">
        <v>158</v>
      </c>
      <c r="E229" s="28"/>
    </row>
    <row r="230" spans="1:5" s="66" customFormat="1" ht="15" customHeight="1" x14ac:dyDescent="0.2">
      <c r="A230" s="26"/>
      <c r="B230" s="26"/>
      <c r="C230" s="26"/>
      <c r="D230" s="59"/>
      <c r="E230" s="28"/>
    </row>
    <row r="231" spans="1:5" s="66" customFormat="1" ht="15" customHeight="1" x14ac:dyDescent="0.2">
      <c r="A231" s="26"/>
      <c r="B231" s="26">
        <v>1</v>
      </c>
      <c r="C231" s="26"/>
      <c r="D231" s="60" t="s">
        <v>159</v>
      </c>
      <c r="E231" s="28"/>
    </row>
    <row r="232" spans="1:5" s="66" customFormat="1" ht="15" customHeight="1" x14ac:dyDescent="0.2">
      <c r="A232" s="26"/>
      <c r="B232" s="26"/>
      <c r="C232" s="87">
        <v>500</v>
      </c>
      <c r="D232" s="101" t="s">
        <v>160</v>
      </c>
      <c r="E232" s="102">
        <v>300000</v>
      </c>
    </row>
    <row r="233" spans="1:5" s="66" customFormat="1" ht="15" customHeight="1" x14ac:dyDescent="0.2">
      <c r="A233" s="26"/>
      <c r="B233" s="26"/>
      <c r="C233" s="87">
        <v>505</v>
      </c>
      <c r="D233" s="101" t="s">
        <v>77</v>
      </c>
      <c r="E233" s="102">
        <v>253000</v>
      </c>
    </row>
    <row r="234" spans="1:5" s="66" customFormat="1" ht="15" customHeight="1" x14ac:dyDescent="0.2">
      <c r="A234" s="26"/>
      <c r="B234" s="26"/>
      <c r="C234" s="87">
        <v>510</v>
      </c>
      <c r="D234" s="101" t="s">
        <v>161</v>
      </c>
      <c r="E234" s="102">
        <v>140000</v>
      </c>
    </row>
    <row r="235" spans="1:5" s="66" customFormat="1" ht="15" customHeight="1" x14ac:dyDescent="0.2">
      <c r="A235" s="26"/>
      <c r="B235" s="26"/>
      <c r="C235" s="87">
        <v>515</v>
      </c>
      <c r="D235" s="101" t="s">
        <v>162</v>
      </c>
      <c r="E235" s="102">
        <v>90000</v>
      </c>
    </row>
    <row r="236" spans="1:5" s="66" customFormat="1" ht="15" customHeight="1" x14ac:dyDescent="0.2">
      <c r="A236" s="26"/>
      <c r="B236" s="26"/>
      <c r="C236" s="87">
        <v>520</v>
      </c>
      <c r="D236" s="101" t="s">
        <v>163</v>
      </c>
      <c r="E236" s="102">
        <v>50000</v>
      </c>
    </row>
    <row r="237" spans="1:5" s="66" customFormat="1" ht="15" customHeight="1" x14ac:dyDescent="0.2">
      <c r="A237" s="26"/>
      <c r="B237" s="26"/>
      <c r="C237" s="87">
        <v>525</v>
      </c>
      <c r="D237" s="101" t="s">
        <v>164</v>
      </c>
      <c r="E237" s="102">
        <v>50000</v>
      </c>
    </row>
    <row r="238" spans="1:5" s="66" customFormat="1" ht="15" customHeight="1" x14ac:dyDescent="0.2">
      <c r="A238" s="26"/>
      <c r="B238" s="26"/>
      <c r="C238" s="87">
        <v>530</v>
      </c>
      <c r="D238" s="101" t="s">
        <v>165</v>
      </c>
      <c r="E238" s="102">
        <v>50000</v>
      </c>
    </row>
    <row r="239" spans="1:5" s="66" customFormat="1" ht="15" customHeight="1" x14ac:dyDescent="0.2">
      <c r="A239" s="26"/>
      <c r="B239" s="26"/>
      <c r="C239" s="87">
        <v>535</v>
      </c>
      <c r="D239" s="101" t="s">
        <v>110</v>
      </c>
      <c r="E239" s="102">
        <v>10000</v>
      </c>
    </row>
    <row r="240" spans="1:5" s="66" customFormat="1" ht="15" customHeight="1" x14ac:dyDescent="0.2">
      <c r="A240" s="26"/>
      <c r="B240" s="26"/>
      <c r="C240" s="87">
        <v>540</v>
      </c>
      <c r="D240" s="101" t="s">
        <v>166</v>
      </c>
      <c r="E240" s="102">
        <v>0</v>
      </c>
    </row>
    <row r="241" spans="1:5" s="66" customFormat="1" ht="15" customHeight="1" x14ac:dyDescent="0.2">
      <c r="A241" s="26"/>
      <c r="B241" s="26"/>
      <c r="C241" s="103">
        <v>541</v>
      </c>
      <c r="D241" s="104" t="s">
        <v>167</v>
      </c>
      <c r="E241" s="102">
        <v>0</v>
      </c>
    </row>
    <row r="242" spans="1:5" s="66" customFormat="1" ht="15" customHeight="1" x14ac:dyDescent="0.2">
      <c r="A242" s="26"/>
      <c r="B242" s="26"/>
      <c r="C242" s="105">
        <v>542</v>
      </c>
      <c r="D242" s="101" t="s">
        <v>168</v>
      </c>
      <c r="E242" s="102">
        <v>20000</v>
      </c>
    </row>
    <row r="243" spans="1:5" s="66" customFormat="1" ht="15" customHeight="1" x14ac:dyDescent="0.2">
      <c r="A243" s="26"/>
      <c r="B243" s="26"/>
      <c r="C243" s="106">
        <v>543</v>
      </c>
      <c r="D243" s="107" t="s">
        <v>169</v>
      </c>
      <c r="E243" s="102">
        <v>26300</v>
      </c>
    </row>
    <row r="244" spans="1:5" s="66" customFormat="1" ht="15" customHeight="1" x14ac:dyDescent="0.2">
      <c r="A244" s="26"/>
      <c r="B244" s="26"/>
      <c r="C244" s="87">
        <v>544</v>
      </c>
      <c r="D244" s="107" t="s">
        <v>170</v>
      </c>
      <c r="E244" s="102">
        <v>290000</v>
      </c>
    </row>
    <row r="245" spans="1:5" s="66" customFormat="1" ht="15" customHeight="1" thickBot="1" x14ac:dyDescent="0.25">
      <c r="A245" s="26"/>
      <c r="B245" s="26"/>
      <c r="C245" s="87">
        <v>545</v>
      </c>
      <c r="D245" s="107" t="s">
        <v>171</v>
      </c>
      <c r="E245" s="108">
        <v>57000</v>
      </c>
    </row>
    <row r="246" spans="1:5" s="66" customFormat="1" ht="15" customHeight="1" thickBot="1" x14ac:dyDescent="0.25">
      <c r="A246" s="32"/>
      <c r="B246" s="32"/>
      <c r="C246" s="26"/>
      <c r="D246" s="109" t="s">
        <v>12</v>
      </c>
      <c r="E246" s="110">
        <v>1336300</v>
      </c>
    </row>
    <row r="247" spans="1:5" s="66" customFormat="1" ht="15" customHeight="1" thickBot="1" x14ac:dyDescent="0.25">
      <c r="A247" s="32"/>
      <c r="B247" s="32"/>
      <c r="C247" s="26"/>
      <c r="D247" s="93" t="s">
        <v>64</v>
      </c>
      <c r="E247" s="114">
        <v>1336300</v>
      </c>
    </row>
    <row r="248" spans="1:5" s="66" customFormat="1" ht="15" customHeight="1" thickBot="1" x14ac:dyDescent="0.25">
      <c r="A248" s="29"/>
      <c r="B248" s="29"/>
      <c r="C248" s="29"/>
      <c r="D248" s="111" t="s">
        <v>172</v>
      </c>
      <c r="E248" s="114">
        <v>20257307.52</v>
      </c>
    </row>
    <row r="249" spans="1:5" s="66" customFormat="1" ht="15" customHeight="1" x14ac:dyDescent="0.2"/>
    <row r="250" spans="1:5" s="66" customFormat="1" ht="15" customHeight="1" x14ac:dyDescent="0.2"/>
    <row r="251" spans="1:5" s="66" customFormat="1" ht="15" customHeight="1" x14ac:dyDescent="0.2"/>
    <row r="252" spans="1:5" s="66" customFormat="1" ht="15" customHeight="1" x14ac:dyDescent="0.2"/>
    <row r="253" spans="1:5" s="66" customFormat="1" ht="15" customHeight="1" x14ac:dyDescent="0.2"/>
    <row r="254" spans="1:5" s="66" customFormat="1" ht="15" customHeight="1" x14ac:dyDescent="0.2"/>
    <row r="255" spans="1:5" s="66" customFormat="1" ht="15" customHeight="1" x14ac:dyDescent="0.2"/>
    <row r="256" spans="1:5" s="66" customFormat="1" ht="15" customHeight="1" x14ac:dyDescent="0.2"/>
    <row r="257" s="66" customFormat="1" ht="15" customHeight="1" x14ac:dyDescent="0.2"/>
    <row r="258" s="66" customFormat="1" ht="15" customHeight="1" x14ac:dyDescent="0.2"/>
    <row r="259" s="66" customFormat="1" ht="15" customHeight="1" x14ac:dyDescent="0.2"/>
    <row r="260" s="66" customFormat="1" ht="15" customHeight="1" x14ac:dyDescent="0.2"/>
    <row r="261" s="66" customFormat="1" ht="12.75" x14ac:dyDescent="0.2"/>
    <row r="262" s="66" customFormat="1" ht="12.75" x14ac:dyDescent="0.2"/>
    <row r="263" s="66" customFormat="1" ht="12.75" x14ac:dyDescent="0.2"/>
    <row r="264" s="66" customFormat="1" ht="12.75" x14ac:dyDescent="0.2"/>
    <row r="265" s="66" customFormat="1" ht="12.75" x14ac:dyDescent="0.2"/>
    <row r="266" s="66" customFormat="1" ht="12.75" x14ac:dyDescent="0.2"/>
    <row r="267" s="66" customFormat="1" ht="12.75" x14ac:dyDescent="0.2"/>
    <row r="268" s="66" customFormat="1" ht="12.75" x14ac:dyDescent="0.2"/>
    <row r="269" s="66" customFormat="1" ht="12.75" x14ac:dyDescent="0.2"/>
    <row r="270" s="66" customFormat="1" ht="12.75" x14ac:dyDescent="0.2"/>
    <row r="271" s="66" customFormat="1" ht="12.75" x14ac:dyDescent="0.2"/>
    <row r="272" s="66" customFormat="1" ht="12.75" x14ac:dyDescent="0.2"/>
    <row r="273" spans="5:5" s="66" customFormat="1" ht="12.75" x14ac:dyDescent="0.2"/>
    <row r="274" spans="5:5" s="66" customFormat="1" ht="12.75" x14ac:dyDescent="0.2"/>
    <row r="275" spans="5:5" s="66" customFormat="1" ht="12.75" x14ac:dyDescent="0.2"/>
    <row r="276" spans="5:5" s="66" customFormat="1" ht="12.75" x14ac:dyDescent="0.2"/>
    <row r="277" spans="5:5" s="66" customFormat="1" ht="12.75" x14ac:dyDescent="0.2"/>
    <row r="278" spans="5:5" s="66" customFormat="1" ht="12.75" x14ac:dyDescent="0.2"/>
    <row r="279" spans="5:5" s="66" customFormat="1" ht="12.75" x14ac:dyDescent="0.2"/>
    <row r="280" spans="5:5" s="66" customFormat="1" ht="12.75" x14ac:dyDescent="0.2"/>
    <row r="281" spans="5:5" s="66" customFormat="1" ht="12.75" x14ac:dyDescent="0.2"/>
    <row r="282" spans="5:5" s="66" customFormat="1" ht="12.75" x14ac:dyDescent="0.2"/>
    <row r="283" spans="5:5" s="66" customFormat="1" ht="12.75" x14ac:dyDescent="0.2"/>
    <row r="284" spans="5:5" s="66" customFormat="1" ht="12.75" x14ac:dyDescent="0.2"/>
    <row r="285" spans="5:5" s="66" customFormat="1" ht="12.75" x14ac:dyDescent="0.2"/>
    <row r="286" spans="5:5" s="66" customFormat="1" ht="12.75" x14ac:dyDescent="0.2">
      <c r="E286" s="67"/>
    </row>
    <row r="287" spans="5:5" s="66" customFormat="1" ht="12.75" x14ac:dyDescent="0.2">
      <c r="E287" s="67"/>
    </row>
    <row r="288" spans="5:5" s="66" customFormat="1" ht="12.75" x14ac:dyDescent="0.2">
      <c r="E288" s="67"/>
    </row>
    <row r="289" spans="5:5" s="66" customFormat="1" ht="12.75" x14ac:dyDescent="0.2">
      <c r="E289" s="67"/>
    </row>
    <row r="290" spans="5:5" s="66" customFormat="1" ht="12.75" x14ac:dyDescent="0.2">
      <c r="E290" s="67"/>
    </row>
    <row r="291" spans="5:5" s="66" customFormat="1" ht="12.75" x14ac:dyDescent="0.2">
      <c r="E291" s="67"/>
    </row>
    <row r="292" spans="5:5" s="66" customFormat="1" ht="12.75" x14ac:dyDescent="0.2">
      <c r="E292" s="67"/>
    </row>
    <row r="293" spans="5:5" s="66" customFormat="1" ht="12.75" x14ac:dyDescent="0.2">
      <c r="E293" s="67"/>
    </row>
    <row r="294" spans="5:5" s="66" customFormat="1" ht="12.75" x14ac:dyDescent="0.2">
      <c r="E294" s="67"/>
    </row>
    <row r="295" spans="5:5" s="66" customFormat="1" ht="12.75" x14ac:dyDescent="0.2">
      <c r="E295" s="67"/>
    </row>
    <row r="296" spans="5:5" s="66" customFormat="1" ht="12.75" x14ac:dyDescent="0.2">
      <c r="E296" s="67"/>
    </row>
    <row r="297" spans="5:5" s="66" customFormat="1" ht="12.75" x14ac:dyDescent="0.2">
      <c r="E297" s="67"/>
    </row>
    <row r="298" spans="5:5" s="66" customFormat="1" ht="12.75" x14ac:dyDescent="0.2">
      <c r="E298" s="67"/>
    </row>
    <row r="299" spans="5:5" s="66" customFormat="1" ht="12.75" x14ac:dyDescent="0.2"/>
    <row r="300" spans="5:5" s="66" customFormat="1" ht="12.75" x14ac:dyDescent="0.2"/>
    <row r="301" spans="5:5" s="66" customFormat="1" ht="12.75" x14ac:dyDescent="0.2"/>
    <row r="302" spans="5:5" s="66" customFormat="1" ht="12.75" x14ac:dyDescent="0.2"/>
    <row r="303" spans="5:5" s="66" customFormat="1" ht="12.75" x14ac:dyDescent="0.2"/>
    <row r="304" spans="5:5" s="66" customFormat="1" ht="12.75" x14ac:dyDescent="0.2"/>
    <row r="305" s="66" customFormat="1" ht="12.75" x14ac:dyDescent="0.2"/>
    <row r="306" s="66" customFormat="1" ht="12.75" x14ac:dyDescent="0.2"/>
    <row r="307" s="66" customFormat="1" ht="12.75" x14ac:dyDescent="0.2"/>
    <row r="308" s="66" customFormat="1" ht="12.75" x14ac:dyDescent="0.2"/>
    <row r="309" s="66" customFormat="1" ht="12.75" x14ac:dyDescent="0.2"/>
    <row r="310" s="66" customFormat="1" ht="12.75" x14ac:dyDescent="0.2"/>
    <row r="311" s="66" customFormat="1" ht="12.75" x14ac:dyDescent="0.2"/>
    <row r="312" s="66" customFormat="1" ht="12.75" x14ac:dyDescent="0.2"/>
    <row r="313" s="66" customFormat="1" ht="12.75" x14ac:dyDescent="0.2"/>
    <row r="314" s="66" customFormat="1" ht="12.75" x14ac:dyDescent="0.2"/>
    <row r="315" s="66" customFormat="1" ht="12.75" x14ac:dyDescent="0.2"/>
    <row r="316" s="66" customFormat="1" ht="12.75" x14ac:dyDescent="0.2"/>
    <row r="317" s="66" customFormat="1" ht="12.75" x14ac:dyDescent="0.2"/>
    <row r="318" s="66" customFormat="1" ht="12.75" x14ac:dyDescent="0.2"/>
    <row r="319" s="66" customFormat="1" ht="12.75" x14ac:dyDescent="0.2"/>
    <row r="320" s="66" customFormat="1" ht="12.75" x14ac:dyDescent="0.2"/>
    <row r="321" s="66" customFormat="1" ht="12.75" x14ac:dyDescent="0.2"/>
    <row r="322" s="66" customFormat="1" ht="12.75" x14ac:dyDescent="0.2"/>
    <row r="323" s="66" customFormat="1" ht="12.75" x14ac:dyDescent="0.2"/>
    <row r="324" s="66" customFormat="1" ht="12.75" x14ac:dyDescent="0.2"/>
    <row r="325" s="66" customFormat="1" ht="12.75" x14ac:dyDescent="0.2"/>
    <row r="326" s="66" customFormat="1" ht="12.75" x14ac:dyDescent="0.2"/>
    <row r="327" s="66" customFormat="1" ht="12.75" x14ac:dyDescent="0.2"/>
    <row r="328" s="66" customFormat="1" ht="12.75" x14ac:dyDescent="0.2"/>
    <row r="329" s="66" customFormat="1" ht="12.75" x14ac:dyDescent="0.2"/>
    <row r="330" s="66" customFormat="1" ht="12.75" x14ac:dyDescent="0.2"/>
    <row r="331" s="66" customFormat="1" ht="12.75" x14ac:dyDescent="0.2"/>
    <row r="332" s="66" customFormat="1" ht="12.75" x14ac:dyDescent="0.2"/>
    <row r="333" s="66" customFormat="1" ht="12.75" x14ac:dyDescent="0.2"/>
    <row r="334" s="66" customFormat="1" ht="12.75" x14ac:dyDescent="0.2"/>
    <row r="335" s="66" customFormat="1" ht="12.75" x14ac:dyDescent="0.2"/>
    <row r="336" s="66" customFormat="1" ht="12.75" x14ac:dyDescent="0.2"/>
    <row r="337" s="66" customFormat="1" ht="12.75" x14ac:dyDescent="0.2"/>
    <row r="338" s="66" customFormat="1" ht="12.75" x14ac:dyDescent="0.2"/>
    <row r="339" s="66" customFormat="1" ht="12.75" x14ac:dyDescent="0.2"/>
    <row r="340" s="66" customFormat="1" ht="12.75" x14ac:dyDescent="0.2"/>
    <row r="341" s="66" customFormat="1" ht="12.75" x14ac:dyDescent="0.2"/>
    <row r="342" s="66" customFormat="1" ht="12.75" x14ac:dyDescent="0.2"/>
    <row r="343" s="66" customFormat="1" ht="12.75" x14ac:dyDescent="0.2"/>
    <row r="344" s="66" customFormat="1" ht="12.75" x14ac:dyDescent="0.2"/>
    <row r="345" s="66" customFormat="1" ht="12.75" x14ac:dyDescent="0.2"/>
    <row r="346" s="66" customFormat="1" ht="12.75" x14ac:dyDescent="0.2"/>
    <row r="347" s="66" customFormat="1" ht="12.75" x14ac:dyDescent="0.2"/>
    <row r="348" s="66" customFormat="1" ht="12.75" x14ac:dyDescent="0.2"/>
    <row r="349" s="66" customFormat="1" ht="12.75" x14ac:dyDescent="0.2"/>
    <row r="350" s="66" customFormat="1" ht="12.75" x14ac:dyDescent="0.2"/>
    <row r="351" s="66" customFormat="1" ht="12.75" x14ac:dyDescent="0.2"/>
    <row r="352" s="66" customFormat="1" ht="12.75" x14ac:dyDescent="0.2"/>
    <row r="353" s="66" customFormat="1" ht="12.75" x14ac:dyDescent="0.2"/>
    <row r="354" s="66" customFormat="1" ht="12.75" x14ac:dyDescent="0.2"/>
    <row r="355" s="66" customFormat="1" ht="12.75" x14ac:dyDescent="0.2"/>
    <row r="356" s="66" customFormat="1" ht="12.75" x14ac:dyDescent="0.2"/>
    <row r="357" s="66" customFormat="1" ht="12.75" x14ac:dyDescent="0.2"/>
    <row r="358" s="66" customFormat="1" ht="12.75" x14ac:dyDescent="0.2"/>
    <row r="359" s="66" customFormat="1" ht="12.75" x14ac:dyDescent="0.2"/>
    <row r="360" s="66" customFormat="1" ht="12.75" x14ac:dyDescent="0.2"/>
    <row r="361" s="66" customFormat="1" ht="12.75" x14ac:dyDescent="0.2"/>
    <row r="362" s="66" customFormat="1" ht="12.75" x14ac:dyDescent="0.2"/>
    <row r="363" s="66" customFormat="1" ht="12.75" x14ac:dyDescent="0.2"/>
    <row r="364" s="66" customFormat="1" ht="12.75" x14ac:dyDescent="0.2"/>
    <row r="365" s="66" customFormat="1" ht="12.75" x14ac:dyDescent="0.2"/>
    <row r="366" s="66" customFormat="1" ht="12.75" x14ac:dyDescent="0.2"/>
    <row r="367" s="66" customFormat="1" ht="12.75" x14ac:dyDescent="0.2"/>
    <row r="368" s="66" customFormat="1" ht="12.75" x14ac:dyDescent="0.2"/>
    <row r="369" s="66" customFormat="1" ht="12.75" x14ac:dyDescent="0.2"/>
    <row r="370" s="66" customFormat="1" ht="12.75" x14ac:dyDescent="0.2"/>
    <row r="371" s="66" customFormat="1" ht="12.75" x14ac:dyDescent="0.2"/>
    <row r="372" s="66" customFormat="1" ht="12.75" x14ac:dyDescent="0.2"/>
    <row r="373" s="66" customFormat="1" ht="12.75" x14ac:dyDescent="0.2"/>
    <row r="374" s="66" customFormat="1" ht="12.75" x14ac:dyDescent="0.2"/>
    <row r="375" s="66" customFormat="1" ht="12.75" x14ac:dyDescent="0.2"/>
    <row r="376" s="66" customFormat="1" ht="12.75" x14ac:dyDescent="0.2"/>
    <row r="377" s="66" customFormat="1" ht="12.75" x14ac:dyDescent="0.2"/>
    <row r="378" s="66" customFormat="1" ht="12.75" x14ac:dyDescent="0.2"/>
    <row r="379" s="66" customFormat="1" ht="12.75" x14ac:dyDescent="0.2"/>
    <row r="380" s="66" customFormat="1" ht="12.75" x14ac:dyDescent="0.2"/>
    <row r="381" s="66" customFormat="1" ht="12.75" x14ac:dyDescent="0.2"/>
    <row r="382" s="66" customFormat="1" ht="12.75" x14ac:dyDescent="0.2"/>
    <row r="383" s="66" customFormat="1" ht="12.75" x14ac:dyDescent="0.2"/>
    <row r="384" s="66" customFormat="1" ht="12.75" x14ac:dyDescent="0.2"/>
    <row r="385" s="66" customFormat="1" ht="12.75" x14ac:dyDescent="0.2"/>
    <row r="386" s="66" customFormat="1" ht="12.75" x14ac:dyDescent="0.2"/>
    <row r="387" s="66" customFormat="1" ht="12.75" x14ac:dyDescent="0.2"/>
    <row r="388" s="66" customFormat="1" ht="12.75" x14ac:dyDescent="0.2"/>
    <row r="389" s="66" customFormat="1" ht="12.75" x14ac:dyDescent="0.2"/>
    <row r="390" s="66" customFormat="1" ht="12.75" x14ac:dyDescent="0.2"/>
    <row r="391" s="66" customFormat="1" ht="12.75" x14ac:dyDescent="0.2"/>
    <row r="392" s="66" customFormat="1" ht="12.75" x14ac:dyDescent="0.2"/>
    <row r="393" s="66" customFormat="1" ht="12.75" x14ac:dyDescent="0.2"/>
    <row r="394" s="66" customFormat="1" ht="12.75" x14ac:dyDescent="0.2"/>
    <row r="395" s="66" customFormat="1" ht="12.75" x14ac:dyDescent="0.2"/>
    <row r="396" s="66" customFormat="1" ht="12.75" x14ac:dyDescent="0.2"/>
    <row r="397" s="66" customFormat="1" ht="12.75" x14ac:dyDescent="0.2"/>
    <row r="398" s="66" customFormat="1" ht="12.75" x14ac:dyDescent="0.2"/>
    <row r="399" s="66" customFormat="1" ht="12.75" x14ac:dyDescent="0.2"/>
    <row r="400" s="66" customFormat="1" ht="12.75" x14ac:dyDescent="0.2"/>
    <row r="401" s="66" customFormat="1" ht="12.75" x14ac:dyDescent="0.2"/>
    <row r="402" s="66" customFormat="1" ht="12.75" x14ac:dyDescent="0.2"/>
    <row r="403" s="66" customFormat="1" ht="12.75" x14ac:dyDescent="0.2"/>
    <row r="404" s="66" customFormat="1" ht="12.75" x14ac:dyDescent="0.2"/>
    <row r="405" s="66" customFormat="1" ht="12.75" x14ac:dyDescent="0.2"/>
    <row r="406" s="66" customFormat="1" ht="12.75" x14ac:dyDescent="0.2"/>
    <row r="407" s="66" customFormat="1" ht="12.75" x14ac:dyDescent="0.2"/>
    <row r="408" s="66" customFormat="1" ht="12.75" x14ac:dyDescent="0.2"/>
    <row r="409" s="66" customFormat="1" ht="12.75" x14ac:dyDescent="0.2"/>
    <row r="410" s="66" customFormat="1" ht="12.75" x14ac:dyDescent="0.2"/>
    <row r="411" s="66" customFormat="1" ht="12.75" x14ac:dyDescent="0.2"/>
    <row r="412" s="66" customFormat="1" ht="12.75" x14ac:dyDescent="0.2"/>
    <row r="413" s="66" customFormat="1" ht="12.75" x14ac:dyDescent="0.2"/>
    <row r="414" s="66" customFormat="1" ht="12.75" x14ac:dyDescent="0.2"/>
    <row r="415" s="66" customFormat="1" ht="12.75" x14ac:dyDescent="0.2"/>
    <row r="416" s="66" customFormat="1" ht="12.75" x14ac:dyDescent="0.2"/>
    <row r="417" s="66" customFormat="1" ht="12.75" x14ac:dyDescent="0.2"/>
    <row r="418" s="66" customFormat="1" ht="12.75" x14ac:dyDescent="0.2"/>
    <row r="419" s="66" customFormat="1" ht="12.75" x14ac:dyDescent="0.2"/>
    <row r="420" s="66" customFormat="1" ht="12.75" x14ac:dyDescent="0.2"/>
    <row r="421" s="66" customFormat="1" ht="12.75" x14ac:dyDescent="0.2"/>
    <row r="422" s="66" customFormat="1" ht="12.75" x14ac:dyDescent="0.2"/>
    <row r="423" s="66" customFormat="1" ht="12.75" x14ac:dyDescent="0.2"/>
    <row r="424" s="66" customFormat="1" ht="12.75" x14ac:dyDescent="0.2"/>
    <row r="425" s="66" customFormat="1" ht="12.75" x14ac:dyDescent="0.2"/>
    <row r="426" s="66" customFormat="1" ht="12.75" x14ac:dyDescent="0.2"/>
    <row r="427" s="66" customFormat="1" ht="12.75" x14ac:dyDescent="0.2"/>
    <row r="428" s="66" customFormat="1" ht="12.75" x14ac:dyDescent="0.2"/>
    <row r="429" s="66" customFormat="1" ht="12.75" x14ac:dyDescent="0.2"/>
    <row r="430" s="66" customFormat="1" ht="12.75" x14ac:dyDescent="0.2"/>
    <row r="431" s="66" customFormat="1" ht="12.75" x14ac:dyDescent="0.2"/>
    <row r="432" s="66" customFormat="1" ht="12.75" x14ac:dyDescent="0.2"/>
    <row r="433" s="66" customFormat="1" ht="12.75" x14ac:dyDescent="0.2"/>
    <row r="434" s="66" customFormat="1" ht="12.75" x14ac:dyDescent="0.2"/>
    <row r="435" s="66" customFormat="1" ht="12.75" x14ac:dyDescent="0.2"/>
    <row r="436" s="66" customFormat="1" ht="12.75" x14ac:dyDescent="0.2"/>
    <row r="437" s="66" customFormat="1" ht="12.75" x14ac:dyDescent="0.2"/>
    <row r="438" s="66" customFormat="1" ht="12.75" x14ac:dyDescent="0.2"/>
    <row r="439" s="66" customFormat="1" ht="12.75" x14ac:dyDescent="0.2"/>
    <row r="440" s="66" customFormat="1" ht="12.75" x14ac:dyDescent="0.2"/>
    <row r="441" s="66" customFormat="1" ht="12.75" x14ac:dyDescent="0.2"/>
    <row r="442" s="66" customFormat="1" ht="12.75" x14ac:dyDescent="0.2"/>
    <row r="443" s="66" customFormat="1" ht="12.75" x14ac:dyDescent="0.2"/>
    <row r="444" s="66" customFormat="1" ht="12.75" x14ac:dyDescent="0.2"/>
    <row r="445" s="66" customFormat="1" ht="12.75" x14ac:dyDescent="0.2"/>
    <row r="446" s="66" customFormat="1" ht="12.75" x14ac:dyDescent="0.2"/>
    <row r="447" s="66" customFormat="1" ht="12.75" x14ac:dyDescent="0.2"/>
    <row r="448" s="66" customFormat="1" ht="12.75" x14ac:dyDescent="0.2"/>
    <row r="449" s="66" customFormat="1" ht="12.75" x14ac:dyDescent="0.2"/>
    <row r="450" s="66" customFormat="1" ht="12.75" x14ac:dyDescent="0.2"/>
    <row r="451" s="66" customFormat="1" ht="12.75" x14ac:dyDescent="0.2"/>
    <row r="452" s="66" customFormat="1" ht="12.75" x14ac:dyDescent="0.2"/>
    <row r="453" s="66" customFormat="1" ht="12.75" x14ac:dyDescent="0.2"/>
    <row r="454" s="66" customFormat="1" ht="12.75" x14ac:dyDescent="0.2"/>
    <row r="455" s="66" customFormat="1" ht="12.75" x14ac:dyDescent="0.2"/>
    <row r="456" s="66" customFormat="1" ht="12.75" x14ac:dyDescent="0.2"/>
    <row r="457" s="66" customFormat="1" ht="12.75" x14ac:dyDescent="0.2"/>
    <row r="458" s="66" customFormat="1" ht="12.75" x14ac:dyDescent="0.2"/>
    <row r="459" s="66" customFormat="1" ht="12.75" x14ac:dyDescent="0.2"/>
    <row r="460" s="66" customFormat="1" ht="12.75" x14ac:dyDescent="0.2"/>
    <row r="461" s="66" customFormat="1" ht="12.75" x14ac:dyDescent="0.2"/>
    <row r="462" s="66" customFormat="1" ht="12.75" x14ac:dyDescent="0.2"/>
    <row r="463" s="66" customFormat="1" ht="12.75" x14ac:dyDescent="0.2"/>
    <row r="464" s="66" customFormat="1" ht="12.75" x14ac:dyDescent="0.2"/>
    <row r="465" s="66" customFormat="1" ht="12.75" x14ac:dyDescent="0.2"/>
    <row r="466" s="66" customFormat="1" ht="12.75" x14ac:dyDescent="0.2"/>
    <row r="467" s="66" customFormat="1" ht="12.75" x14ac:dyDescent="0.2"/>
    <row r="468" s="66" customFormat="1" ht="12.75" x14ac:dyDescent="0.2"/>
    <row r="469" s="66" customFormat="1" ht="12.75" x14ac:dyDescent="0.2"/>
    <row r="470" s="66" customFormat="1" ht="12.75" x14ac:dyDescent="0.2"/>
    <row r="471" s="66" customFormat="1" ht="12.75" x14ac:dyDescent="0.2"/>
    <row r="472" s="66" customFormat="1" ht="12.75" x14ac:dyDescent="0.2"/>
    <row r="473" s="66" customFormat="1" ht="12.75" x14ac:dyDescent="0.2"/>
    <row r="474" s="66" customFormat="1" ht="12.75" x14ac:dyDescent="0.2"/>
    <row r="475" s="66" customFormat="1" ht="12.75" x14ac:dyDescent="0.2"/>
    <row r="476" s="66" customFormat="1" ht="12.75" x14ac:dyDescent="0.2"/>
    <row r="477" s="66" customFormat="1" ht="12.75" x14ac:dyDescent="0.2"/>
    <row r="478" s="66" customFormat="1" ht="12.75" x14ac:dyDescent="0.2"/>
    <row r="479" s="66" customFormat="1" ht="12.75" x14ac:dyDescent="0.2"/>
    <row r="480" s="66" customFormat="1" ht="12.75" x14ac:dyDescent="0.2"/>
    <row r="481" s="66" customFormat="1" ht="12.75" x14ac:dyDescent="0.2"/>
    <row r="482" s="66" customFormat="1" ht="12.75" x14ac:dyDescent="0.2"/>
    <row r="483" s="66" customFormat="1" ht="12.75" x14ac:dyDescent="0.2"/>
    <row r="484" s="66" customFormat="1" ht="12.75" x14ac:dyDescent="0.2"/>
    <row r="485" s="66" customFormat="1" ht="12.75" x14ac:dyDescent="0.2"/>
    <row r="486" s="66" customFormat="1" ht="12.75" x14ac:dyDescent="0.2"/>
    <row r="487" s="66" customFormat="1" ht="12.75" x14ac:dyDescent="0.2"/>
    <row r="488" s="66" customFormat="1" ht="12.75" x14ac:dyDescent="0.2"/>
    <row r="489" s="66" customFormat="1" ht="12.75" x14ac:dyDescent="0.2"/>
    <row r="490" s="66" customFormat="1" ht="12.75" x14ac:dyDescent="0.2"/>
    <row r="491" s="66" customFormat="1" ht="12.75" x14ac:dyDescent="0.2"/>
    <row r="492" s="66" customFormat="1" ht="12.75" x14ac:dyDescent="0.2"/>
    <row r="493" s="66" customFormat="1" ht="12.75" x14ac:dyDescent="0.2"/>
    <row r="494" s="66" customFormat="1" ht="12.75" x14ac:dyDescent="0.2"/>
    <row r="495" s="66" customFormat="1" ht="12.75" x14ac:dyDescent="0.2"/>
    <row r="496" s="66" customFormat="1" ht="12.75" x14ac:dyDescent="0.2"/>
    <row r="497" s="66" customFormat="1" ht="12.75" x14ac:dyDescent="0.2"/>
    <row r="498" s="66" customFormat="1" ht="12.75" x14ac:dyDescent="0.2"/>
    <row r="499" s="66" customFormat="1" ht="12.75" x14ac:dyDescent="0.2"/>
    <row r="500" s="66" customFormat="1" ht="12.75" x14ac:dyDescent="0.2"/>
    <row r="501" s="66" customFormat="1" ht="12.75" x14ac:dyDescent="0.2"/>
    <row r="502" s="66" customFormat="1" ht="12.75" x14ac:dyDescent="0.2"/>
    <row r="503" s="66" customFormat="1" ht="12.75" x14ac:dyDescent="0.2"/>
    <row r="504" s="66" customFormat="1" ht="12.75" x14ac:dyDescent="0.2"/>
    <row r="505" s="66" customFormat="1" ht="12.75" x14ac:dyDescent="0.2"/>
    <row r="506" s="66" customFormat="1" ht="12.75" x14ac:dyDescent="0.2"/>
    <row r="507" s="66" customFormat="1" ht="12.75" x14ac:dyDescent="0.2"/>
    <row r="508" s="66" customFormat="1" ht="12.75" x14ac:dyDescent="0.2"/>
    <row r="509" s="66" customFormat="1" ht="12.75" x14ac:dyDescent="0.2"/>
    <row r="510" s="66" customFormat="1" ht="12.75" x14ac:dyDescent="0.2"/>
    <row r="511" s="66" customFormat="1" ht="12.75" x14ac:dyDescent="0.2"/>
    <row r="512" s="66" customFormat="1" ht="12.75" x14ac:dyDescent="0.2"/>
    <row r="513" s="66" customFormat="1" ht="12.75" x14ac:dyDescent="0.2"/>
    <row r="514" s="66" customFormat="1" ht="12.75" x14ac:dyDescent="0.2"/>
    <row r="515" s="66" customFormat="1" ht="12.75" x14ac:dyDescent="0.2"/>
    <row r="516" s="66" customFormat="1" ht="12.75" x14ac:dyDescent="0.2"/>
    <row r="517" s="66" customFormat="1" ht="12.75" x14ac:dyDescent="0.2"/>
    <row r="518" s="66" customFormat="1" ht="12.75" x14ac:dyDescent="0.2"/>
    <row r="519" s="66" customFormat="1" ht="12.75" x14ac:dyDescent="0.2"/>
    <row r="520" s="66" customFormat="1" ht="12.75" x14ac:dyDescent="0.2"/>
    <row r="521" s="66" customFormat="1" ht="12.75" x14ac:dyDescent="0.2"/>
    <row r="522" s="66" customFormat="1" ht="12.75" x14ac:dyDescent="0.2"/>
    <row r="523" s="66" customFormat="1" ht="12.75" x14ac:dyDescent="0.2"/>
    <row r="524" s="66" customFormat="1" ht="12.75" x14ac:dyDescent="0.2"/>
    <row r="525" s="66" customFormat="1" ht="12.75" x14ac:dyDescent="0.2"/>
    <row r="526" s="66" customFormat="1" ht="12.75" x14ac:dyDescent="0.2"/>
    <row r="527" s="66" customFormat="1" ht="12.75" x14ac:dyDescent="0.2"/>
    <row r="528" s="66" customFormat="1" ht="12.75" x14ac:dyDescent="0.2"/>
    <row r="529" s="66" customFormat="1" ht="12.75" x14ac:dyDescent="0.2"/>
    <row r="530" s="66" customFormat="1" ht="12.75" x14ac:dyDescent="0.2"/>
    <row r="531" s="66" customFormat="1" ht="12.75" x14ac:dyDescent="0.2"/>
    <row r="532" s="66" customFormat="1" ht="12.75" x14ac:dyDescent="0.2"/>
    <row r="533" s="66" customFormat="1" ht="12.75" x14ac:dyDescent="0.2"/>
    <row r="534" s="66" customFormat="1" ht="12.75" x14ac:dyDescent="0.2"/>
    <row r="535" s="66" customFormat="1" ht="12.75" x14ac:dyDescent="0.2"/>
    <row r="536" s="66" customFormat="1" ht="12.75" x14ac:dyDescent="0.2"/>
    <row r="537" s="66" customFormat="1" ht="12.75" x14ac:dyDescent="0.2"/>
    <row r="538" s="66" customFormat="1" ht="12.75" x14ac:dyDescent="0.2"/>
    <row r="539" s="66" customFormat="1" ht="12.75" x14ac:dyDescent="0.2"/>
    <row r="540" s="66" customFormat="1" ht="12.75" x14ac:dyDescent="0.2"/>
    <row r="541" s="66" customFormat="1" ht="12.75" x14ac:dyDescent="0.2"/>
    <row r="542" s="66" customFormat="1" ht="12.75" x14ac:dyDescent="0.2"/>
    <row r="543" s="66" customFormat="1" ht="12.75" x14ac:dyDescent="0.2"/>
    <row r="544" s="66" customFormat="1" ht="12.75" x14ac:dyDescent="0.2"/>
    <row r="545" s="66" customFormat="1" ht="12.75" x14ac:dyDescent="0.2"/>
    <row r="546" s="66" customFormat="1" ht="12.75" x14ac:dyDescent="0.2"/>
    <row r="547" s="66" customFormat="1" ht="12.75" x14ac:dyDescent="0.2"/>
    <row r="548" s="66" customFormat="1" ht="12.75" x14ac:dyDescent="0.2"/>
    <row r="549" s="66" customFormat="1" ht="12.75" x14ac:dyDescent="0.2"/>
    <row r="550" s="66" customFormat="1" ht="12.75" x14ac:dyDescent="0.2"/>
    <row r="551" s="66" customFormat="1" ht="12.75" x14ac:dyDescent="0.2"/>
    <row r="552" s="66" customFormat="1" ht="12.75" x14ac:dyDescent="0.2"/>
    <row r="553" s="66" customFormat="1" ht="12.75" x14ac:dyDescent="0.2"/>
    <row r="554" s="66" customFormat="1" ht="12.75" x14ac:dyDescent="0.2"/>
    <row r="555" s="66" customFormat="1" ht="12.75" x14ac:dyDescent="0.2"/>
    <row r="556" s="66" customFormat="1" ht="12.75" x14ac:dyDescent="0.2"/>
    <row r="557" s="66" customFormat="1" ht="12.75" x14ac:dyDescent="0.2"/>
    <row r="558" s="66" customFormat="1" ht="12.75" x14ac:dyDescent="0.2"/>
    <row r="559" s="66" customFormat="1" ht="12.75" x14ac:dyDescent="0.2"/>
    <row r="560" s="66" customFormat="1" ht="12.75" x14ac:dyDescent="0.2"/>
    <row r="561" s="66" customFormat="1" ht="12.75" x14ac:dyDescent="0.2"/>
    <row r="562" s="66" customFormat="1" ht="12.75" x14ac:dyDescent="0.2"/>
    <row r="563" s="66" customFormat="1" ht="12.75" x14ac:dyDescent="0.2"/>
    <row r="564" s="66" customFormat="1" ht="12.75" x14ac:dyDescent="0.2"/>
    <row r="565" s="66" customFormat="1" ht="12.75" x14ac:dyDescent="0.2"/>
    <row r="566" s="66" customFormat="1" ht="12.75" x14ac:dyDescent="0.2"/>
    <row r="567" s="66" customFormat="1" ht="12.75" x14ac:dyDescent="0.2"/>
    <row r="568" s="66" customFormat="1" ht="12.75" x14ac:dyDescent="0.2"/>
    <row r="569" s="66" customFormat="1" ht="12.75" x14ac:dyDescent="0.2"/>
    <row r="570" s="66" customFormat="1" ht="12.75" x14ac:dyDescent="0.2"/>
    <row r="571" s="66" customFormat="1" ht="12.75" x14ac:dyDescent="0.2"/>
    <row r="572" s="66" customFormat="1" ht="12.75" x14ac:dyDescent="0.2"/>
    <row r="573" s="66" customFormat="1" ht="12.75" x14ac:dyDescent="0.2"/>
    <row r="574" s="66" customFormat="1" ht="12.75" x14ac:dyDescent="0.2"/>
    <row r="575" s="66" customFormat="1" ht="12.75" x14ac:dyDescent="0.2"/>
    <row r="576" s="66" customFormat="1" ht="12.75" x14ac:dyDescent="0.2"/>
    <row r="577" s="66" customFormat="1" ht="12.75" x14ac:dyDescent="0.2"/>
    <row r="578" s="66" customFormat="1" ht="12.75" x14ac:dyDescent="0.2"/>
    <row r="579" s="66" customFormat="1" ht="12.75" x14ac:dyDescent="0.2"/>
    <row r="580" s="66" customFormat="1" ht="12.75" x14ac:dyDescent="0.2"/>
    <row r="581" s="66" customFormat="1" ht="12.75" x14ac:dyDescent="0.2"/>
    <row r="582" s="66" customFormat="1" ht="12.75" x14ac:dyDescent="0.2"/>
    <row r="583" s="66" customFormat="1" ht="12.75" x14ac:dyDescent="0.2"/>
    <row r="584" s="66" customFormat="1" ht="12.75" x14ac:dyDescent="0.2"/>
    <row r="585" s="66" customFormat="1" ht="12.75" x14ac:dyDescent="0.2"/>
    <row r="586" s="66" customFormat="1" ht="12.75" x14ac:dyDescent="0.2"/>
    <row r="587" s="66" customFormat="1" ht="12.75" x14ac:dyDescent="0.2"/>
    <row r="588" s="66" customFormat="1" ht="12.75" x14ac:dyDescent="0.2"/>
    <row r="589" s="66" customFormat="1" ht="12.75" x14ac:dyDescent="0.2"/>
    <row r="590" s="66" customFormat="1" ht="12.75" x14ac:dyDescent="0.2"/>
    <row r="591" s="66" customFormat="1" ht="12.75" x14ac:dyDescent="0.2"/>
    <row r="592" s="66" customFormat="1" ht="12.75" x14ac:dyDescent="0.2"/>
    <row r="593" s="66" customFormat="1" ht="12.75" x14ac:dyDescent="0.2"/>
    <row r="594" s="66" customFormat="1" ht="12.75" x14ac:dyDescent="0.2"/>
    <row r="595" s="66" customFormat="1" ht="12.75" x14ac:dyDescent="0.2"/>
    <row r="596" s="66" customFormat="1" ht="12.75" x14ac:dyDescent="0.2"/>
    <row r="597" s="66" customFormat="1" ht="12.75" x14ac:dyDescent="0.2"/>
    <row r="598" s="66" customFormat="1" ht="12.75" x14ac:dyDescent="0.2"/>
    <row r="599" s="66" customFormat="1" ht="12.75" x14ac:dyDescent="0.2"/>
    <row r="600" s="66" customFormat="1" ht="12.75" x14ac:dyDescent="0.2"/>
    <row r="601" s="66" customFormat="1" ht="12.75" x14ac:dyDescent="0.2"/>
    <row r="602" s="66" customFormat="1" ht="12.75" x14ac:dyDescent="0.2"/>
    <row r="603" s="66" customFormat="1" ht="12.75" x14ac:dyDescent="0.2"/>
    <row r="604" s="66" customFormat="1" ht="12.75" x14ac:dyDescent="0.2"/>
    <row r="605" s="66" customFormat="1" ht="12.75" x14ac:dyDescent="0.2"/>
    <row r="606" s="66" customFormat="1" ht="12.75" x14ac:dyDescent="0.2"/>
    <row r="607" s="66" customFormat="1" ht="12.75" x14ac:dyDescent="0.2"/>
    <row r="608" s="66" customFormat="1" ht="12.75" x14ac:dyDescent="0.2"/>
    <row r="609" s="66" customFormat="1" ht="12.75" x14ac:dyDescent="0.2"/>
    <row r="610" s="66" customFormat="1" ht="12.75" x14ac:dyDescent="0.2"/>
    <row r="611" s="66" customFormat="1" ht="12.75" x14ac:dyDescent="0.2"/>
    <row r="612" s="66" customFormat="1" ht="12.75" x14ac:dyDescent="0.2"/>
    <row r="613" s="66" customFormat="1" ht="12.75" x14ac:dyDescent="0.2"/>
    <row r="614" s="66" customFormat="1" ht="12.75" x14ac:dyDescent="0.2"/>
    <row r="615" s="66" customFormat="1" ht="12.75" x14ac:dyDescent="0.2"/>
    <row r="616" s="66" customFormat="1" ht="12.75" x14ac:dyDescent="0.2"/>
    <row r="617" s="66" customFormat="1" ht="12.75" x14ac:dyDescent="0.2"/>
    <row r="618" s="66" customFormat="1" ht="12.75" x14ac:dyDescent="0.2"/>
    <row r="619" s="66" customFormat="1" ht="12.75" x14ac:dyDescent="0.2"/>
    <row r="620" s="66" customFormat="1" ht="12.75" x14ac:dyDescent="0.2"/>
    <row r="621" s="66" customFormat="1" ht="12.75" x14ac:dyDescent="0.2"/>
    <row r="622" s="66" customFormat="1" ht="12.75" x14ac:dyDescent="0.2"/>
    <row r="623" s="66" customFormat="1" ht="12.75" x14ac:dyDescent="0.2"/>
    <row r="624" s="66" customFormat="1" ht="12.75" x14ac:dyDescent="0.2"/>
    <row r="625" s="66" customFormat="1" ht="12.75" x14ac:dyDescent="0.2"/>
    <row r="626" s="66" customFormat="1" ht="12.75" x14ac:dyDescent="0.2"/>
    <row r="627" s="66" customFormat="1" ht="12.75" x14ac:dyDescent="0.2"/>
    <row r="628" s="66" customFormat="1" ht="12.75" x14ac:dyDescent="0.2"/>
    <row r="629" s="66" customFormat="1" ht="12.75" x14ac:dyDescent="0.2"/>
    <row r="630" s="66" customFormat="1" ht="12.75" x14ac:dyDescent="0.2"/>
    <row r="631" s="66" customFormat="1" ht="12.75" x14ac:dyDescent="0.2"/>
    <row r="632" s="66" customFormat="1" ht="12.75" x14ac:dyDescent="0.2"/>
    <row r="633" s="66" customFormat="1" ht="12.75" x14ac:dyDescent="0.2"/>
    <row r="634" s="66" customFormat="1" ht="12.75" x14ac:dyDescent="0.2"/>
    <row r="635" s="66" customFormat="1" ht="12.75" x14ac:dyDescent="0.2"/>
    <row r="636" s="66" customFormat="1" ht="12.75" x14ac:dyDescent="0.2"/>
    <row r="637" s="66" customFormat="1" ht="12.75" x14ac:dyDescent="0.2"/>
    <row r="638" s="66" customFormat="1" ht="12.75" x14ac:dyDescent="0.2"/>
    <row r="639" s="66" customFormat="1" ht="12.75" x14ac:dyDescent="0.2"/>
    <row r="640" s="66" customFormat="1" ht="12.75" x14ac:dyDescent="0.2"/>
    <row r="641" s="66" customFormat="1" ht="12.75" x14ac:dyDescent="0.2"/>
    <row r="642" s="66" customFormat="1" ht="12.75" x14ac:dyDescent="0.2"/>
    <row r="643" s="66" customFormat="1" ht="12.75" x14ac:dyDescent="0.2"/>
    <row r="644" s="66" customFormat="1" ht="12.75" x14ac:dyDescent="0.2"/>
    <row r="645" s="66" customFormat="1" ht="12.75" x14ac:dyDescent="0.2"/>
    <row r="646" s="66" customFormat="1" ht="12.75" x14ac:dyDescent="0.2"/>
    <row r="647" s="66" customFormat="1" ht="12.75" x14ac:dyDescent="0.2"/>
    <row r="648" s="66" customFormat="1" ht="12.75" x14ac:dyDescent="0.2"/>
    <row r="649" s="66" customFormat="1" ht="12.75" x14ac:dyDescent="0.2"/>
    <row r="650" s="66" customFormat="1" ht="12.75" x14ac:dyDescent="0.2"/>
    <row r="651" s="66" customFormat="1" ht="12.75" x14ac:dyDescent="0.2"/>
    <row r="652" s="66" customFormat="1" ht="12.75" x14ac:dyDescent="0.2"/>
    <row r="653" s="66" customFormat="1" ht="12.75" x14ac:dyDescent="0.2"/>
    <row r="654" s="66" customFormat="1" ht="12.75" x14ac:dyDescent="0.2"/>
    <row r="655" s="66" customFormat="1" ht="12.75" x14ac:dyDescent="0.2"/>
    <row r="656" s="66" customFormat="1" ht="12.75" x14ac:dyDescent="0.2"/>
    <row r="657" s="66" customFormat="1" ht="12.75" x14ac:dyDescent="0.2"/>
    <row r="658" s="66" customFormat="1" ht="12.75" x14ac:dyDescent="0.2"/>
    <row r="659" s="66" customFormat="1" ht="12.75" x14ac:dyDescent="0.2"/>
    <row r="660" s="66" customFormat="1" ht="12.75" x14ac:dyDescent="0.2"/>
    <row r="661" s="66" customFormat="1" ht="12.75" x14ac:dyDescent="0.2"/>
    <row r="662" s="66" customFormat="1" ht="12.75" x14ac:dyDescent="0.2"/>
    <row r="663" s="66" customFormat="1" ht="12.75" x14ac:dyDescent="0.2"/>
    <row r="664" s="66" customFormat="1" ht="12.75" x14ac:dyDescent="0.2"/>
    <row r="665" s="66" customFormat="1" ht="12.75" x14ac:dyDescent="0.2"/>
    <row r="666" s="66" customFormat="1" ht="12.75" x14ac:dyDescent="0.2"/>
    <row r="667" s="66" customFormat="1" ht="12.75" x14ac:dyDescent="0.2"/>
    <row r="668" s="66" customFormat="1" ht="12.75" x14ac:dyDescent="0.2"/>
    <row r="669" s="66" customFormat="1" ht="12.75" x14ac:dyDescent="0.2"/>
    <row r="670" s="66" customFormat="1" ht="12.75" x14ac:dyDescent="0.2"/>
    <row r="671" s="66" customFormat="1" ht="12.75" x14ac:dyDescent="0.2"/>
    <row r="672" s="66" customFormat="1" ht="12.75" x14ac:dyDescent="0.2"/>
    <row r="673" s="66" customFormat="1" ht="12.75" x14ac:dyDescent="0.2"/>
    <row r="674" s="66" customFormat="1" ht="12.75" x14ac:dyDescent="0.2"/>
    <row r="675" s="66" customFormat="1" ht="12.75" x14ac:dyDescent="0.2"/>
    <row r="676" s="66" customFormat="1" ht="12.75" x14ac:dyDescent="0.2"/>
    <row r="677" s="66" customFormat="1" ht="12.75" x14ac:dyDescent="0.2"/>
    <row r="678" s="66" customFormat="1" ht="12.75" x14ac:dyDescent="0.2"/>
    <row r="679" s="66" customFormat="1" ht="12.75" x14ac:dyDescent="0.2"/>
    <row r="680" s="66" customFormat="1" ht="12.75" x14ac:dyDescent="0.2"/>
    <row r="681" s="66" customFormat="1" ht="12.75" x14ac:dyDescent="0.2"/>
    <row r="682" s="66" customFormat="1" ht="12.75" x14ac:dyDescent="0.2"/>
    <row r="683" s="66" customFormat="1" ht="12.75" x14ac:dyDescent="0.2"/>
    <row r="684" s="66" customFormat="1" ht="12.75" x14ac:dyDescent="0.2"/>
    <row r="685" s="66" customFormat="1" ht="12.75" x14ac:dyDescent="0.2"/>
    <row r="686" s="66" customFormat="1" ht="12.75" x14ac:dyDescent="0.2"/>
    <row r="687" s="66" customFormat="1" ht="12.75" x14ac:dyDescent="0.2"/>
    <row r="688" s="66" customFormat="1" ht="12.75" x14ac:dyDescent="0.2"/>
    <row r="689" s="66" customFormat="1" ht="12.75" x14ac:dyDescent="0.2"/>
    <row r="690" s="66" customFormat="1" ht="12.75" x14ac:dyDescent="0.2"/>
    <row r="691" s="66" customFormat="1" ht="12.75" x14ac:dyDescent="0.2"/>
    <row r="692" s="66" customFormat="1" ht="12.75" x14ac:dyDescent="0.2"/>
    <row r="693" s="66" customFormat="1" ht="12.75" x14ac:dyDescent="0.2"/>
    <row r="694" s="66" customFormat="1" ht="12.75" x14ac:dyDescent="0.2"/>
    <row r="695" s="66" customFormat="1" ht="12.75" x14ac:dyDescent="0.2"/>
    <row r="696" s="66" customFormat="1" ht="12.75" x14ac:dyDescent="0.2"/>
    <row r="697" s="66" customFormat="1" ht="12.75" x14ac:dyDescent="0.2"/>
    <row r="698" s="66" customFormat="1" ht="12.75" x14ac:dyDescent="0.2"/>
    <row r="699" s="66" customFormat="1" ht="12.75" x14ac:dyDescent="0.2"/>
    <row r="700" s="66" customFormat="1" ht="12.75" x14ac:dyDescent="0.2"/>
    <row r="701" s="66" customFormat="1" ht="12.75" x14ac:dyDescent="0.2"/>
    <row r="702" s="66" customFormat="1" ht="12.75" x14ac:dyDescent="0.2"/>
    <row r="703" s="66" customFormat="1" ht="12.75" x14ac:dyDescent="0.2"/>
    <row r="704" s="66" customFormat="1" ht="12.75" x14ac:dyDescent="0.2"/>
    <row r="705" s="66" customFormat="1" ht="12.75" x14ac:dyDescent="0.2"/>
    <row r="706" s="66" customFormat="1" ht="12.75" x14ac:dyDescent="0.2"/>
    <row r="707" s="66" customFormat="1" ht="12.75" x14ac:dyDescent="0.2"/>
    <row r="708" s="66" customFormat="1" ht="12.75" x14ac:dyDescent="0.2"/>
    <row r="709" s="66" customFormat="1" ht="12.75" x14ac:dyDescent="0.2"/>
    <row r="710" s="66" customFormat="1" ht="12.75" x14ac:dyDescent="0.2"/>
    <row r="711" s="66" customFormat="1" ht="12.75" x14ac:dyDescent="0.2"/>
    <row r="712" s="66" customFormat="1" ht="12.75" x14ac:dyDescent="0.2"/>
    <row r="713" s="66" customFormat="1" ht="12.75" x14ac:dyDescent="0.2"/>
    <row r="714" s="66" customFormat="1" ht="12.75" x14ac:dyDescent="0.2"/>
    <row r="715" s="66" customFormat="1" ht="12.75" x14ac:dyDescent="0.2"/>
    <row r="716" s="66" customFormat="1" ht="12.75" x14ac:dyDescent="0.2"/>
    <row r="717" s="66" customFormat="1" ht="12.75" x14ac:dyDescent="0.2"/>
    <row r="718" s="66" customFormat="1" ht="12.75" x14ac:dyDescent="0.2"/>
    <row r="719" s="66" customFormat="1" ht="12.75" x14ac:dyDescent="0.2"/>
    <row r="720" s="66" customFormat="1" ht="12.75" x14ac:dyDescent="0.2"/>
    <row r="721" s="66" customFormat="1" ht="12.75" x14ac:dyDescent="0.2"/>
    <row r="722" s="66" customFormat="1" ht="12.75" x14ac:dyDescent="0.2"/>
    <row r="723" s="66" customFormat="1" ht="12.75" x14ac:dyDescent="0.2"/>
    <row r="724" s="66" customFormat="1" ht="12.75" x14ac:dyDescent="0.2"/>
    <row r="725" s="66" customFormat="1" ht="12.75" x14ac:dyDescent="0.2"/>
    <row r="726" s="66" customFormat="1" ht="12.75" x14ac:dyDescent="0.2"/>
    <row r="727" s="66" customFormat="1" ht="12.75" x14ac:dyDescent="0.2"/>
    <row r="728" s="66" customFormat="1" ht="12.75" x14ac:dyDescent="0.2"/>
    <row r="729" s="66" customFormat="1" ht="12.75" x14ac:dyDescent="0.2"/>
    <row r="730" s="66" customFormat="1" ht="12.75" x14ac:dyDescent="0.2"/>
    <row r="731" s="66" customFormat="1" ht="12.75" x14ac:dyDescent="0.2"/>
    <row r="732" s="66" customFormat="1" ht="12.75" x14ac:dyDescent="0.2"/>
    <row r="733" s="66" customFormat="1" ht="12.75" x14ac:dyDescent="0.2"/>
    <row r="734" s="66" customFormat="1" ht="12.75" x14ac:dyDescent="0.2"/>
    <row r="735" s="66" customFormat="1" ht="12.75" x14ac:dyDescent="0.2"/>
    <row r="736" s="66" customFormat="1" ht="12.75" x14ac:dyDescent="0.2"/>
    <row r="737" s="66" customFormat="1" ht="12.75" x14ac:dyDescent="0.2"/>
    <row r="738" s="66" customFormat="1" ht="12.75" x14ac:dyDescent="0.2"/>
    <row r="739" s="66" customFormat="1" ht="12.75" x14ac:dyDescent="0.2"/>
    <row r="740" s="66" customFormat="1" ht="12.75" x14ac:dyDescent="0.2"/>
    <row r="741" s="66" customFormat="1" ht="12.75" x14ac:dyDescent="0.2"/>
    <row r="742" s="66" customFormat="1" ht="12.75" x14ac:dyDescent="0.2"/>
    <row r="743" s="66" customFormat="1" ht="12.75" x14ac:dyDescent="0.2"/>
    <row r="744" s="66" customFormat="1" ht="12.75" x14ac:dyDescent="0.2"/>
    <row r="745" s="66" customFormat="1" ht="12.75" x14ac:dyDescent="0.2"/>
    <row r="746" s="66" customFormat="1" ht="12.75" x14ac:dyDescent="0.2"/>
    <row r="747" s="66" customFormat="1" ht="12.75" x14ac:dyDescent="0.2"/>
    <row r="748" s="66" customFormat="1" ht="12.75" x14ac:dyDescent="0.2"/>
    <row r="749" s="66" customFormat="1" ht="12.75" x14ac:dyDescent="0.2"/>
    <row r="750" s="66" customFormat="1" ht="12.75" x14ac:dyDescent="0.2"/>
    <row r="751" s="66" customFormat="1" ht="12.75" x14ac:dyDescent="0.2"/>
    <row r="752" s="66" customFormat="1" ht="12.75" x14ac:dyDescent="0.2"/>
    <row r="753" s="66" customFormat="1" ht="12.75" x14ac:dyDescent="0.2"/>
    <row r="754" s="66" customFormat="1" ht="12.75" x14ac:dyDescent="0.2"/>
    <row r="755" s="66" customFormat="1" ht="12.75" x14ac:dyDescent="0.2"/>
    <row r="756" s="66" customFormat="1" ht="12.75" x14ac:dyDescent="0.2"/>
    <row r="757" s="66" customFormat="1" ht="12.75" x14ac:dyDescent="0.2"/>
    <row r="758" s="66" customFormat="1" ht="12.75" x14ac:dyDescent="0.2"/>
    <row r="759" s="66" customFormat="1" ht="12.75" x14ac:dyDescent="0.2"/>
    <row r="760" s="66" customFormat="1" ht="12.75" x14ac:dyDescent="0.2"/>
    <row r="761" s="66" customFormat="1" ht="12.75" x14ac:dyDescent="0.2"/>
    <row r="762" s="66" customFormat="1" ht="12.75" x14ac:dyDescent="0.2"/>
    <row r="763" s="66" customFormat="1" ht="12.75" x14ac:dyDescent="0.2"/>
    <row r="764" s="66" customFormat="1" ht="12.75" x14ac:dyDescent="0.2"/>
    <row r="765" s="66" customFormat="1" ht="12.75" x14ac:dyDescent="0.2"/>
    <row r="766" s="66" customFormat="1" ht="12.75" x14ac:dyDescent="0.2"/>
    <row r="767" s="66" customFormat="1" ht="12.75" x14ac:dyDescent="0.2"/>
    <row r="768" s="66" customFormat="1" ht="12.75" x14ac:dyDescent="0.2"/>
    <row r="769" s="66" customFormat="1" ht="12.75" x14ac:dyDescent="0.2"/>
    <row r="770" s="66" customFormat="1" ht="12.75" x14ac:dyDescent="0.2"/>
    <row r="771" s="66" customFormat="1" ht="12.75" x14ac:dyDescent="0.2"/>
    <row r="772" s="66" customFormat="1" ht="12.75" x14ac:dyDescent="0.2"/>
    <row r="773" s="66" customFormat="1" ht="12.75" x14ac:dyDescent="0.2"/>
    <row r="774" s="66" customFormat="1" ht="12.75" x14ac:dyDescent="0.2"/>
    <row r="775" s="66" customFormat="1" ht="12.75" x14ac:dyDescent="0.2"/>
    <row r="776" s="66" customFormat="1" ht="12.75" x14ac:dyDescent="0.2"/>
    <row r="777" s="66" customFormat="1" ht="12.75" x14ac:dyDescent="0.2"/>
    <row r="778" s="66" customFormat="1" ht="12.75" x14ac:dyDescent="0.2"/>
    <row r="779" s="66" customFormat="1" ht="12.75" x14ac:dyDescent="0.2"/>
    <row r="780" s="66" customFormat="1" ht="12.75" x14ac:dyDescent="0.2"/>
    <row r="781" s="66" customFormat="1" ht="12.75" x14ac:dyDescent="0.2"/>
    <row r="782" s="66" customFormat="1" ht="12.75" x14ac:dyDescent="0.2"/>
    <row r="783" s="66" customFormat="1" ht="12.75" x14ac:dyDescent="0.2"/>
    <row r="784" s="66" customFormat="1" ht="12.75" x14ac:dyDescent="0.2"/>
    <row r="785" s="66" customFormat="1" ht="12.75" x14ac:dyDescent="0.2"/>
    <row r="786" s="66" customFormat="1" ht="12.75" x14ac:dyDescent="0.2"/>
    <row r="787" s="66" customFormat="1" ht="12.75" x14ac:dyDescent="0.2"/>
    <row r="788" s="66" customFormat="1" ht="12.75" x14ac:dyDescent="0.2"/>
    <row r="789" s="66" customFormat="1" ht="12.75" x14ac:dyDescent="0.2"/>
    <row r="790" s="66" customFormat="1" ht="12.75" x14ac:dyDescent="0.2"/>
    <row r="791" s="66" customFormat="1" ht="12.75" x14ac:dyDescent="0.2"/>
    <row r="792" s="66" customFormat="1" ht="12.75" x14ac:dyDescent="0.2"/>
    <row r="793" s="66" customFormat="1" ht="12.75" x14ac:dyDescent="0.2"/>
    <row r="794" s="66" customFormat="1" ht="12.75" x14ac:dyDescent="0.2"/>
    <row r="795" s="66" customFormat="1" ht="12.75" x14ac:dyDescent="0.2"/>
    <row r="796" s="66" customFormat="1" ht="12.75" x14ac:dyDescent="0.2"/>
    <row r="797" s="66" customFormat="1" ht="12.75" x14ac:dyDescent="0.2"/>
    <row r="798" s="66" customFormat="1" ht="12.75" x14ac:dyDescent="0.2"/>
    <row r="799" s="66" customFormat="1" ht="12.75" x14ac:dyDescent="0.2"/>
    <row r="800" s="66" customFormat="1" ht="12.75" x14ac:dyDescent="0.2"/>
    <row r="801" s="66" customFormat="1" ht="12.75" x14ac:dyDescent="0.2"/>
    <row r="802" s="66" customFormat="1" ht="12.75" x14ac:dyDescent="0.2"/>
    <row r="803" s="66" customFormat="1" ht="12.75" x14ac:dyDescent="0.2"/>
    <row r="804" s="66" customFormat="1" ht="12.75" x14ac:dyDescent="0.2"/>
    <row r="805" s="66" customFormat="1" ht="12.75" x14ac:dyDescent="0.2"/>
    <row r="806" s="66" customFormat="1" ht="12.75" x14ac:dyDescent="0.2"/>
    <row r="807" s="66" customFormat="1" ht="12.75" x14ac:dyDescent="0.2"/>
    <row r="808" s="66" customFormat="1" ht="12.75" x14ac:dyDescent="0.2"/>
    <row r="809" s="66" customFormat="1" ht="12.75" x14ac:dyDescent="0.2"/>
    <row r="810" s="66" customFormat="1" ht="12.75" x14ac:dyDescent="0.2"/>
    <row r="811" s="66" customFormat="1" ht="12.75" x14ac:dyDescent="0.2"/>
    <row r="812" s="66" customFormat="1" ht="12.75" x14ac:dyDescent="0.2"/>
    <row r="813" s="66" customFormat="1" ht="12.75" x14ac:dyDescent="0.2"/>
    <row r="814" s="66" customFormat="1" ht="12.75" x14ac:dyDescent="0.2"/>
    <row r="815" s="66" customFormat="1" ht="12.75" x14ac:dyDescent="0.2"/>
    <row r="816" s="66" customFormat="1" ht="12.75" x14ac:dyDescent="0.2"/>
    <row r="817" s="66" customFormat="1" ht="12.75" x14ac:dyDescent="0.2"/>
    <row r="818" s="66" customFormat="1" ht="12.75" x14ac:dyDescent="0.2"/>
    <row r="819" s="66" customFormat="1" ht="12.75" x14ac:dyDescent="0.2"/>
    <row r="820" s="66" customFormat="1" ht="12.75" x14ac:dyDescent="0.2"/>
    <row r="821" s="66" customFormat="1" ht="12.75" x14ac:dyDescent="0.2"/>
    <row r="822" s="66" customFormat="1" ht="12.75" x14ac:dyDescent="0.2"/>
    <row r="823" s="66" customFormat="1" ht="12.75" x14ac:dyDescent="0.2"/>
    <row r="824" s="66" customFormat="1" ht="12.75" x14ac:dyDescent="0.2"/>
    <row r="825" s="66" customFormat="1" ht="12.75" x14ac:dyDescent="0.2"/>
    <row r="826" s="66" customFormat="1" ht="12.75" x14ac:dyDescent="0.2"/>
    <row r="827" s="66" customFormat="1" ht="12.75" x14ac:dyDescent="0.2"/>
    <row r="828" s="66" customFormat="1" ht="12.75" x14ac:dyDescent="0.2"/>
    <row r="829" s="66" customFormat="1" ht="12.75" x14ac:dyDescent="0.2"/>
    <row r="830" s="66" customFormat="1" ht="12.75" x14ac:dyDescent="0.2"/>
    <row r="831" s="66" customFormat="1" ht="12.75" x14ac:dyDescent="0.2"/>
    <row r="832" s="66" customFormat="1" ht="12.75" x14ac:dyDescent="0.2"/>
    <row r="833" s="66" customFormat="1" ht="12.75" x14ac:dyDescent="0.2"/>
    <row r="834" s="66" customFormat="1" ht="12.75" x14ac:dyDescent="0.2"/>
    <row r="835" s="66" customFormat="1" ht="12.75" x14ac:dyDescent="0.2"/>
    <row r="836" s="66" customFormat="1" ht="12.75" x14ac:dyDescent="0.2"/>
    <row r="837" s="66" customFormat="1" ht="12.75" x14ac:dyDescent="0.2"/>
    <row r="838" s="66" customFormat="1" ht="12.75" x14ac:dyDescent="0.2"/>
    <row r="839" s="66" customFormat="1" ht="12.75" x14ac:dyDescent="0.2"/>
    <row r="840" s="66" customFormat="1" ht="12.75" x14ac:dyDescent="0.2"/>
    <row r="841" s="66" customFormat="1" ht="12.75" x14ac:dyDescent="0.2"/>
    <row r="842" s="66" customFormat="1" ht="12.75" x14ac:dyDescent="0.2"/>
    <row r="843" s="66" customFormat="1" ht="12.75" x14ac:dyDescent="0.2"/>
    <row r="844" s="66" customFormat="1" ht="12.75" x14ac:dyDescent="0.2"/>
    <row r="845" s="66" customFormat="1" ht="12.75" x14ac:dyDescent="0.2"/>
    <row r="846" s="66" customFormat="1" ht="12.75" x14ac:dyDescent="0.2"/>
    <row r="847" s="66" customFormat="1" ht="12.75" x14ac:dyDescent="0.2"/>
    <row r="848" s="66" customFormat="1" ht="12.75" x14ac:dyDescent="0.2"/>
    <row r="849" s="66" customFormat="1" ht="12.75" x14ac:dyDescent="0.2"/>
    <row r="850" s="66" customFormat="1" ht="12.75" x14ac:dyDescent="0.2"/>
    <row r="851" s="66" customFormat="1" ht="12.75" x14ac:dyDescent="0.2"/>
    <row r="852" s="66" customFormat="1" ht="12.75" x14ac:dyDescent="0.2"/>
    <row r="853" s="66" customFormat="1" ht="12.75" x14ac:dyDescent="0.2"/>
    <row r="854" s="66" customFormat="1" ht="12.75" x14ac:dyDescent="0.2"/>
    <row r="855" s="66" customFormat="1" ht="12.75" x14ac:dyDescent="0.2"/>
    <row r="856" s="66" customFormat="1" ht="12.75" x14ac:dyDescent="0.2"/>
    <row r="857" s="66" customFormat="1" ht="12.75" x14ac:dyDescent="0.2"/>
    <row r="858" s="66" customFormat="1" ht="12.75" x14ac:dyDescent="0.2"/>
    <row r="859" s="66" customFormat="1" ht="12.75" x14ac:dyDescent="0.2"/>
    <row r="860" s="66" customFormat="1" ht="12.75" x14ac:dyDescent="0.2"/>
    <row r="861" s="66" customFormat="1" ht="12.75" x14ac:dyDescent="0.2"/>
    <row r="862" s="66" customFormat="1" ht="12.75" x14ac:dyDescent="0.2"/>
    <row r="863" s="66" customFormat="1" ht="12.75" x14ac:dyDescent="0.2"/>
    <row r="864" s="66" customFormat="1" ht="12.75" x14ac:dyDescent="0.2"/>
    <row r="865" s="66" customFormat="1" ht="12.75" x14ac:dyDescent="0.2"/>
    <row r="866" s="66" customFormat="1" ht="12.75" x14ac:dyDescent="0.2"/>
    <row r="867" s="66" customFormat="1" ht="12.75" x14ac:dyDescent="0.2"/>
    <row r="868" s="66" customFormat="1" ht="12.75" x14ac:dyDescent="0.2"/>
    <row r="869" s="66" customFormat="1" ht="12.75" x14ac:dyDescent="0.2"/>
    <row r="870" s="66" customFormat="1" ht="12.75" x14ac:dyDescent="0.2"/>
    <row r="871" s="66" customFormat="1" ht="12.75" x14ac:dyDescent="0.2"/>
    <row r="872" s="66" customFormat="1" ht="12.75" x14ac:dyDescent="0.2"/>
    <row r="873" s="66" customFormat="1" ht="12.75" x14ac:dyDescent="0.2"/>
    <row r="874" s="66" customFormat="1" ht="12.75" x14ac:dyDescent="0.2"/>
    <row r="875" s="66" customFormat="1" ht="12.75" x14ac:dyDescent="0.2"/>
    <row r="876" s="66" customFormat="1" ht="12.75" x14ac:dyDescent="0.2"/>
    <row r="877" s="66" customFormat="1" ht="12.75" x14ac:dyDescent="0.2"/>
    <row r="878" s="66" customFormat="1" ht="12.75" x14ac:dyDescent="0.2"/>
    <row r="879" s="66" customFormat="1" ht="12.75" x14ac:dyDescent="0.2"/>
    <row r="880" s="66" customFormat="1" ht="12.75" x14ac:dyDescent="0.2"/>
    <row r="881" s="66" customFormat="1" ht="12.75" x14ac:dyDescent="0.2"/>
    <row r="882" s="66" customFormat="1" ht="12.75" x14ac:dyDescent="0.2"/>
    <row r="883" s="66" customFormat="1" ht="12.75" x14ac:dyDescent="0.2"/>
    <row r="884" s="66" customFormat="1" ht="12.75" x14ac:dyDescent="0.2"/>
    <row r="885" s="66" customFormat="1" ht="12.75" x14ac:dyDescent="0.2"/>
    <row r="886" s="66" customFormat="1" ht="12.75" x14ac:dyDescent="0.2"/>
    <row r="887" s="66" customFormat="1" ht="12.75" x14ac:dyDescent="0.2"/>
    <row r="888" s="66" customFormat="1" ht="12.75" x14ac:dyDescent="0.2"/>
    <row r="889" s="66" customFormat="1" ht="12.75" x14ac:dyDescent="0.2"/>
    <row r="890" s="66" customFormat="1" ht="12.75" x14ac:dyDescent="0.2"/>
    <row r="891" s="66" customFormat="1" ht="12.75" x14ac:dyDescent="0.2"/>
    <row r="892" s="66" customFormat="1" ht="12.75" x14ac:dyDescent="0.2"/>
    <row r="893" s="66" customFormat="1" ht="12.75" x14ac:dyDescent="0.2"/>
    <row r="894" s="66" customFormat="1" ht="12.75" x14ac:dyDescent="0.2"/>
    <row r="895" s="66" customFormat="1" ht="12.75" x14ac:dyDescent="0.2"/>
    <row r="896" s="66" customFormat="1" ht="12.75" x14ac:dyDescent="0.2"/>
    <row r="897" s="66" customFormat="1" ht="12.75" x14ac:dyDescent="0.2"/>
    <row r="898" s="66" customFormat="1" ht="12.75" x14ac:dyDescent="0.2"/>
    <row r="899" s="66" customFormat="1" ht="12.75" x14ac:dyDescent="0.2"/>
    <row r="900" s="66" customFormat="1" ht="12.75" x14ac:dyDescent="0.2"/>
    <row r="901" s="66" customFormat="1" ht="12.75" x14ac:dyDescent="0.2"/>
    <row r="902" s="66" customFormat="1" ht="12.75" x14ac:dyDescent="0.2"/>
    <row r="903" s="66" customFormat="1" ht="12.75" x14ac:dyDescent="0.2"/>
    <row r="904" s="66" customFormat="1" ht="12.75" x14ac:dyDescent="0.2"/>
    <row r="905" s="66" customFormat="1" ht="12.75" x14ac:dyDescent="0.2"/>
    <row r="906" s="66" customFormat="1" ht="12.75" x14ac:dyDescent="0.2"/>
    <row r="907" s="66" customFormat="1" ht="12.75" x14ac:dyDescent="0.2"/>
    <row r="908" s="66" customFormat="1" ht="12.75" x14ac:dyDescent="0.2"/>
    <row r="909" s="66" customFormat="1" ht="12.75" x14ac:dyDescent="0.2"/>
    <row r="910" s="66" customFormat="1" ht="12.75" x14ac:dyDescent="0.2"/>
    <row r="911" s="66" customFormat="1" ht="12.75" x14ac:dyDescent="0.2"/>
    <row r="912" s="66" customFormat="1" ht="12.75" x14ac:dyDescent="0.2"/>
    <row r="913" s="66" customFormat="1" ht="12.75" x14ac:dyDescent="0.2"/>
    <row r="914" s="66" customFormat="1" ht="12.75" x14ac:dyDescent="0.2"/>
    <row r="915" s="66" customFormat="1" ht="12.75" x14ac:dyDescent="0.2"/>
    <row r="916" s="66" customFormat="1" ht="12.75" x14ac:dyDescent="0.2"/>
    <row r="917" s="66" customFormat="1" ht="12.75" x14ac:dyDescent="0.2"/>
    <row r="918" s="66" customFormat="1" ht="12.75" x14ac:dyDescent="0.2"/>
    <row r="919" s="66" customFormat="1" ht="12.75" x14ac:dyDescent="0.2"/>
    <row r="920" s="66" customFormat="1" ht="12.75" x14ac:dyDescent="0.2"/>
    <row r="921" s="66" customFormat="1" ht="12.75" x14ac:dyDescent="0.2"/>
    <row r="922" s="66" customFormat="1" ht="12.75" x14ac:dyDescent="0.2"/>
    <row r="923" s="66" customFormat="1" ht="12.75" x14ac:dyDescent="0.2"/>
    <row r="924" s="66" customFormat="1" ht="12.75" x14ac:dyDescent="0.2"/>
    <row r="925" s="66" customFormat="1" ht="12.75" x14ac:dyDescent="0.2"/>
    <row r="926" s="66" customFormat="1" ht="12.75" x14ac:dyDescent="0.2"/>
    <row r="927" s="66" customFormat="1" ht="12.75" x14ac:dyDescent="0.2"/>
    <row r="928" s="66" customFormat="1" ht="12.75" x14ac:dyDescent="0.2"/>
    <row r="929" s="66" customFormat="1" ht="12.75" x14ac:dyDescent="0.2"/>
    <row r="930" s="66" customFormat="1" ht="12.75" x14ac:dyDescent="0.2"/>
    <row r="931" s="66" customFormat="1" ht="12.75" x14ac:dyDescent="0.2"/>
    <row r="932" s="66" customFormat="1" ht="12.75" x14ac:dyDescent="0.2"/>
    <row r="933" s="66" customFormat="1" ht="12.75" x14ac:dyDescent="0.2"/>
    <row r="934" s="66" customFormat="1" ht="12.75" x14ac:dyDescent="0.2"/>
    <row r="935" s="66" customFormat="1" ht="12.75" x14ac:dyDescent="0.2"/>
    <row r="936" s="66" customFormat="1" ht="12.75" x14ac:dyDescent="0.2"/>
    <row r="937" s="66" customFormat="1" ht="12.75" x14ac:dyDescent="0.2"/>
    <row r="938" s="66" customFormat="1" ht="12.75" x14ac:dyDescent="0.2"/>
    <row r="939" s="66" customFormat="1" ht="12.75" x14ac:dyDescent="0.2"/>
    <row r="940" s="66" customFormat="1" ht="12.75" x14ac:dyDescent="0.2"/>
    <row r="941" s="66" customFormat="1" ht="12.75" x14ac:dyDescent="0.2"/>
    <row r="942" s="66" customFormat="1" ht="12.75" x14ac:dyDescent="0.2"/>
    <row r="943" s="66" customFormat="1" ht="12.75" x14ac:dyDescent="0.2"/>
    <row r="944" s="66" customFormat="1" ht="12.75" x14ac:dyDescent="0.2"/>
    <row r="945" s="66" customFormat="1" ht="12.75" x14ac:dyDescent="0.2"/>
    <row r="946" s="66" customFormat="1" ht="12.75" x14ac:dyDescent="0.2"/>
    <row r="947" s="66" customFormat="1" ht="12.75" x14ac:dyDescent="0.2"/>
    <row r="948" s="66" customFormat="1" ht="12.75" x14ac:dyDescent="0.2"/>
    <row r="949" s="66" customFormat="1" ht="12.75" x14ac:dyDescent="0.2"/>
    <row r="950" s="66" customFormat="1" ht="12.75" x14ac:dyDescent="0.2"/>
    <row r="951" s="66" customFormat="1" ht="12.75" x14ac:dyDescent="0.2"/>
    <row r="952" s="66" customFormat="1" ht="12.75" x14ac:dyDescent="0.2"/>
    <row r="953" s="66" customFormat="1" ht="12.75" x14ac:dyDescent="0.2"/>
    <row r="954" s="66" customFormat="1" ht="12.75" x14ac:dyDescent="0.2"/>
    <row r="955" s="66" customFormat="1" ht="12.75" x14ac:dyDescent="0.2"/>
    <row r="956" s="66" customFormat="1" ht="12.75" x14ac:dyDescent="0.2"/>
    <row r="957" s="66" customFormat="1" ht="12.75" x14ac:dyDescent="0.2"/>
    <row r="958" s="66" customFormat="1" ht="12.75" x14ac:dyDescent="0.2"/>
    <row r="959" s="66" customFormat="1" ht="12.75" x14ac:dyDescent="0.2"/>
    <row r="960" s="66" customFormat="1" ht="12.75" x14ac:dyDescent="0.2"/>
    <row r="961" s="66" customFormat="1" ht="12.75" x14ac:dyDescent="0.2"/>
    <row r="962" s="66" customFormat="1" ht="12.75" x14ac:dyDescent="0.2"/>
    <row r="963" s="66" customFormat="1" ht="12.75" x14ac:dyDescent="0.2"/>
    <row r="964" s="66" customFormat="1" ht="12.75" x14ac:dyDescent="0.2"/>
    <row r="965" s="66" customFormat="1" ht="12.75" x14ac:dyDescent="0.2"/>
    <row r="966" s="66" customFormat="1" ht="12.75" x14ac:dyDescent="0.2"/>
    <row r="967" s="66" customFormat="1" ht="12.75" x14ac:dyDescent="0.2"/>
    <row r="968" s="66" customFormat="1" ht="12.75" x14ac:dyDescent="0.2"/>
    <row r="969" s="66" customFormat="1" ht="12.75" x14ac:dyDescent="0.2"/>
    <row r="970" s="66" customFormat="1" ht="12.75" x14ac:dyDescent="0.2"/>
    <row r="971" s="66" customFormat="1" ht="12.75" x14ac:dyDescent="0.2"/>
    <row r="972" s="66" customFormat="1" ht="12.75" x14ac:dyDescent="0.2"/>
    <row r="973" s="66" customFormat="1" ht="12.75" x14ac:dyDescent="0.2"/>
    <row r="974" s="66" customFormat="1" ht="12.75" x14ac:dyDescent="0.2"/>
    <row r="975" s="66" customFormat="1" ht="12.75" x14ac:dyDescent="0.2"/>
    <row r="976" s="66" customFormat="1" ht="12.75" x14ac:dyDescent="0.2"/>
    <row r="977" s="66" customFormat="1" ht="12.75" x14ac:dyDescent="0.2"/>
    <row r="978" s="66" customFormat="1" ht="12.75" x14ac:dyDescent="0.2"/>
    <row r="979" s="66" customFormat="1" ht="12.75" x14ac:dyDescent="0.2"/>
    <row r="980" s="66" customFormat="1" ht="12.75" x14ac:dyDescent="0.2"/>
    <row r="981" s="66" customFormat="1" ht="12.75" x14ac:dyDescent="0.2"/>
    <row r="982" s="66" customFormat="1" ht="12.75" x14ac:dyDescent="0.2"/>
    <row r="983" s="66" customFormat="1" ht="12.75" x14ac:dyDescent="0.2"/>
    <row r="984" s="66" customFormat="1" ht="12.75" x14ac:dyDescent="0.2"/>
    <row r="985" s="66" customFormat="1" ht="12.75" x14ac:dyDescent="0.2"/>
    <row r="986" s="66" customFormat="1" ht="12.75" x14ac:dyDescent="0.2"/>
    <row r="987" s="66" customFormat="1" ht="12.75" x14ac:dyDescent="0.2"/>
    <row r="988" s="66" customFormat="1" ht="12.75" x14ac:dyDescent="0.2"/>
    <row r="989" s="66" customFormat="1" ht="12.75" x14ac:dyDescent="0.2"/>
    <row r="990" s="66" customFormat="1" ht="12.75" x14ac:dyDescent="0.2"/>
    <row r="991" s="66" customFormat="1" ht="12.75" x14ac:dyDescent="0.2"/>
    <row r="992" s="66" customFormat="1" ht="12.75" x14ac:dyDescent="0.2"/>
    <row r="993" s="66" customFormat="1" ht="12.75" x14ac:dyDescent="0.2"/>
    <row r="994" s="66" customFormat="1" ht="12.75" x14ac:dyDescent="0.2"/>
    <row r="995" s="66" customFormat="1" ht="12.75" x14ac:dyDescent="0.2"/>
    <row r="996" s="66" customFormat="1" ht="12.75" x14ac:dyDescent="0.2"/>
    <row r="997" s="66" customFormat="1" ht="12.75" x14ac:dyDescent="0.2"/>
    <row r="998" s="66" customFormat="1" ht="12.75" x14ac:dyDescent="0.2"/>
    <row r="999" s="66" customFormat="1" ht="12.75" x14ac:dyDescent="0.2"/>
    <row r="1000" s="66" customFormat="1" ht="12.75" x14ac:dyDescent="0.2"/>
    <row r="1001" s="66" customFormat="1" ht="12.75" x14ac:dyDescent="0.2"/>
    <row r="1002" s="66" customFormat="1" ht="12.75" x14ac:dyDescent="0.2"/>
    <row r="1003" s="66" customFormat="1" ht="12.75" x14ac:dyDescent="0.2"/>
    <row r="1004" s="66" customFormat="1" ht="12.75" x14ac:dyDescent="0.2"/>
    <row r="1005" s="66" customFormat="1" ht="12.75" x14ac:dyDescent="0.2"/>
    <row r="1006" s="66" customFormat="1" ht="12.75" x14ac:dyDescent="0.2"/>
    <row r="1007" s="66" customFormat="1" ht="12.75" x14ac:dyDescent="0.2"/>
    <row r="1008" s="66" customFormat="1" ht="12.75" x14ac:dyDescent="0.2"/>
    <row r="1009" s="66" customFormat="1" ht="12.75" x14ac:dyDescent="0.2"/>
    <row r="1010" s="66" customFormat="1" ht="12.75" x14ac:dyDescent="0.2"/>
    <row r="1011" s="66" customFormat="1" ht="12.75" x14ac:dyDescent="0.2"/>
    <row r="1012" s="66" customFormat="1" ht="12.75" x14ac:dyDescent="0.2"/>
    <row r="1013" s="66" customFormat="1" ht="12.75" x14ac:dyDescent="0.2"/>
    <row r="1014" s="66" customFormat="1" ht="12.75" x14ac:dyDescent="0.2"/>
    <row r="1015" s="66" customFormat="1" ht="12.75" x14ac:dyDescent="0.2"/>
    <row r="1016" s="66" customFormat="1" ht="12.75" x14ac:dyDescent="0.2"/>
    <row r="1017" s="66" customFormat="1" ht="12.75" x14ac:dyDescent="0.2"/>
    <row r="1018" s="66" customFormat="1" ht="12.75" x14ac:dyDescent="0.2"/>
    <row r="1019" s="66" customFormat="1" ht="12.75" x14ac:dyDescent="0.2"/>
    <row r="1020" s="66" customFormat="1" ht="12.75" x14ac:dyDescent="0.2"/>
    <row r="1021" s="66" customFormat="1" ht="12.75" x14ac:dyDescent="0.2"/>
    <row r="1022" s="66" customFormat="1" ht="12.75" x14ac:dyDescent="0.2"/>
    <row r="1023" s="66" customFormat="1" ht="12.75" x14ac:dyDescent="0.2"/>
    <row r="1024" s="66" customFormat="1" ht="12.75" x14ac:dyDescent="0.2"/>
    <row r="1025" s="66" customFormat="1" ht="12.75" x14ac:dyDescent="0.2"/>
    <row r="1026" s="66" customFormat="1" ht="12.75" x14ac:dyDescent="0.2"/>
    <row r="1027" s="66" customFormat="1" ht="12.75" x14ac:dyDescent="0.2"/>
    <row r="1028" s="66" customFormat="1" ht="12.75" x14ac:dyDescent="0.2"/>
    <row r="1029" s="66" customFormat="1" ht="12.75" x14ac:dyDescent="0.2"/>
    <row r="1030" s="66" customFormat="1" ht="12.75" x14ac:dyDescent="0.2"/>
    <row r="1031" s="66" customFormat="1" ht="12.75" x14ac:dyDescent="0.2"/>
    <row r="1032" s="66" customFormat="1" ht="12.75" x14ac:dyDescent="0.2"/>
    <row r="1033" s="66" customFormat="1" ht="12.75" x14ac:dyDescent="0.2"/>
    <row r="1034" s="66" customFormat="1" ht="12.75" x14ac:dyDescent="0.2"/>
    <row r="1035" s="66" customFormat="1" ht="12.75" x14ac:dyDescent="0.2"/>
  </sheetData>
  <mergeCells count="10">
    <mergeCell ref="E119:E120"/>
    <mergeCell ref="E2:E3"/>
    <mergeCell ref="A118:A120"/>
    <mergeCell ref="B118:B120"/>
    <mergeCell ref="C118:C120"/>
    <mergeCell ref="D118:D120"/>
    <mergeCell ref="A1:A3"/>
    <mergeCell ref="B1:B3"/>
    <mergeCell ref="C1:C3"/>
    <mergeCell ref="D1:D3"/>
  </mergeCells>
  <printOptions horizontalCentered="1" gridLines="1" gridLinesSet="0"/>
  <pageMargins left="0.19685039370078741" right="7.874015748031496E-2" top="0.70866141732283472" bottom="0.70866141732283472" header="0.39370078740157483" footer="0.39370078740157483"/>
  <pageSetup paperSize="9" scale="90" fitToHeight="0" pageOrder="overThenDown" orientation="landscape" r:id="rId1"/>
  <headerFooter alignWithMargins="0">
    <oddHeader xml:space="preserve">&amp;CBilancio di previsione 2024 - Entrata
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Entrata</vt:lpstr>
      <vt:lpstr>Entrata!Area_stampa</vt:lpstr>
      <vt:lpstr>Entrata!Titoli_stampa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Verzotto</dc:creator>
  <cp:lastModifiedBy>Antonio Verzotto</cp:lastModifiedBy>
  <dcterms:created xsi:type="dcterms:W3CDTF">2024-05-30T15:07:15Z</dcterms:created>
  <dcterms:modified xsi:type="dcterms:W3CDTF">2024-05-30T15:14:56Z</dcterms:modified>
</cp:coreProperties>
</file>